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77DB4A62-85FB-45E4-BB5B-370F41422B33}" xr6:coauthVersionLast="47" xr6:coauthVersionMax="47" xr10:uidLastSave="{00000000-0000-0000-0000-000000000000}"/>
  <bookViews>
    <workbookView xWindow="40920" yWindow="-120" windowWidth="51840" windowHeight="21240" tabRatio="799" xr2:uid="{00000000-000D-0000-FFFF-FFFF00000000}"/>
  </bookViews>
  <sheets>
    <sheet name="要項" sheetId="22" r:id="rId1"/>
    <sheet name="申込書" sheetId="23" r:id="rId2"/>
  </sheets>
  <definedNames>
    <definedName name="_xlnm.Print_Area" localSheetId="1">申込書!$B$3:$I$53</definedName>
    <definedName name="_xlnm.Print_Area" localSheetId="0">要項!$A$1:$AC$94</definedName>
    <definedName name="ソート範囲">#REF!</definedName>
    <definedName name="個人得点コピー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 i="23" l="1"/>
  <c r="B28" i="23"/>
  <c r="B29" i="23"/>
  <c r="B30" i="23"/>
  <c r="B31" i="23"/>
  <c r="B32" i="23"/>
  <c r="B33" i="23"/>
  <c r="B34" i="23"/>
  <c r="B35" i="23"/>
  <c r="B36" i="23"/>
  <c r="B37" i="23"/>
  <c r="B38" i="23"/>
  <c r="B39" i="23"/>
  <c r="B40" i="23"/>
  <c r="B41" i="23"/>
  <c r="B42" i="23"/>
  <c r="B43" i="23"/>
  <c r="B44" i="23"/>
  <c r="B27" i="23"/>
  <c r="B26" i="23"/>
  <c r="E17" i="23" l="1"/>
  <c r="E16" i="23"/>
  <c r="G17" i="23"/>
  <c r="G16" i="23"/>
  <c r="G18" i="23" l="1"/>
  <c r="G20" i="23" s="1"/>
  <c r="E18" i="23"/>
  <c r="E20" i="23" s="1"/>
  <c r="D29" i="23"/>
  <c r="D27" i="23"/>
  <c r="D28" i="23"/>
  <c r="D26" i="23"/>
  <c r="D33" i="23"/>
  <c r="D45" i="23"/>
  <c r="D32" i="23"/>
  <c r="D31" i="23"/>
  <c r="D34" i="23"/>
  <c r="D30" i="23"/>
  <c r="E21" i="23" l="1"/>
</calcChain>
</file>

<file path=xl/sharedStrings.xml><?xml version="1.0" encoding="utf-8"?>
<sst xmlns="http://schemas.openxmlformats.org/spreadsheetml/2006/main" count="175" uniqueCount="169">
  <si>
    <t>性別</t>
    <rPh sb="0" eb="2">
      <t>セイベツ</t>
    </rPh>
    <phoneticPr fontId="2"/>
  </si>
  <si>
    <t>クラブ（学校）名</t>
    <rPh sb="4" eb="6">
      <t>ガッコウ</t>
    </rPh>
    <rPh sb="7" eb="8">
      <t>メイ</t>
    </rPh>
    <phoneticPr fontId="2"/>
  </si>
  <si>
    <t>申込責任者名</t>
    <rPh sb="0" eb="2">
      <t>モウシコミ</t>
    </rPh>
    <rPh sb="2" eb="5">
      <t>セキニンシャ</t>
    </rPh>
    <rPh sb="5" eb="6">
      <t>メイ</t>
    </rPh>
    <phoneticPr fontId="2"/>
  </si>
  <si>
    <t>備考</t>
    <rPh sb="0" eb="2">
      <t>ビコウ</t>
    </rPh>
    <phoneticPr fontId="2"/>
  </si>
  <si>
    <t>出場資格</t>
  </si>
  <si>
    <t>参加費は、当日会場でお支払いください。</t>
    <rPh sb="0" eb="3">
      <t>サンカヒ</t>
    </rPh>
    <rPh sb="5" eb="7">
      <t>トウジツ</t>
    </rPh>
    <rPh sb="7" eb="9">
      <t>カイジョウ</t>
    </rPh>
    <rPh sb="11" eb="13">
      <t>シハラ</t>
    </rPh>
    <phoneticPr fontId="2"/>
  </si>
  <si>
    <t>申込締切</t>
  </si>
  <si>
    <t>申込方法</t>
    <phoneticPr fontId="2"/>
  </si>
  <si>
    <t>【個人情報の取り扱いについて】</t>
    <rPh sb="1" eb="3">
      <t>コジン</t>
    </rPh>
    <rPh sb="3" eb="5">
      <t>ジョウホウ</t>
    </rPh>
    <rPh sb="6" eb="7">
      <t>ト</t>
    </rPh>
    <rPh sb="8" eb="9">
      <t>アツカ</t>
    </rPh>
    <phoneticPr fontId="2"/>
  </si>
  <si>
    <t>金額集計表</t>
    <rPh sb="0" eb="2">
      <t>キンガク</t>
    </rPh>
    <rPh sb="2" eb="4">
      <t>シュウケイ</t>
    </rPh>
    <rPh sb="4" eb="5">
      <t>ヒョウ</t>
    </rPh>
    <phoneticPr fontId="2"/>
  </si>
  <si>
    <t>参加者名簿</t>
  </si>
  <si>
    <t>合計金額</t>
    <rPh sb="0" eb="2">
      <t>ゴウケイ</t>
    </rPh>
    <rPh sb="2" eb="4">
      <t>キンガク</t>
    </rPh>
    <phoneticPr fontId="2"/>
  </si>
  <si>
    <t>総　合　計　金　額</t>
    <rPh sb="0" eb="1">
      <t>ソウ</t>
    </rPh>
    <rPh sb="2" eb="3">
      <t>ア</t>
    </rPh>
    <rPh sb="4" eb="5">
      <t>ケイ</t>
    </rPh>
    <rPh sb="6" eb="7">
      <t>キン</t>
    </rPh>
    <rPh sb="8" eb="9">
      <t>ガク</t>
    </rPh>
    <phoneticPr fontId="2"/>
  </si>
  <si>
    <t>男　子</t>
    <rPh sb="0" eb="1">
      <t>オトコ</t>
    </rPh>
    <rPh sb="2" eb="3">
      <t>シ</t>
    </rPh>
    <phoneticPr fontId="2"/>
  </si>
  <si>
    <t>女　子</t>
    <rPh sb="0" eb="1">
      <t>オンナ</t>
    </rPh>
    <rPh sb="2" eb="3">
      <t>シ</t>
    </rPh>
    <phoneticPr fontId="2"/>
  </si>
  <si>
    <t>1.</t>
    <phoneticPr fontId="2"/>
  </si>
  <si>
    <t>2.</t>
    <phoneticPr fontId="2"/>
  </si>
  <si>
    <t>3.</t>
    <phoneticPr fontId="2"/>
  </si>
  <si>
    <t>4.</t>
    <phoneticPr fontId="2"/>
  </si>
  <si>
    <t>5.</t>
    <phoneticPr fontId="2"/>
  </si>
  <si>
    <t>7.</t>
    <phoneticPr fontId="2"/>
  </si>
  <si>
    <t>8.</t>
    <phoneticPr fontId="2"/>
  </si>
  <si>
    <t>9.</t>
    <phoneticPr fontId="2"/>
  </si>
  <si>
    <t>11.</t>
    <phoneticPr fontId="2"/>
  </si>
  <si>
    <t>12.</t>
    <phoneticPr fontId="2"/>
  </si>
  <si>
    <t>13.</t>
    <phoneticPr fontId="2"/>
  </si>
  <si>
    <t>申込書シートに入力の上、下記アドレス宛に申込書を添付してお送りください。</t>
    <rPh sb="0" eb="3">
      <t>モウシコミショ</t>
    </rPh>
    <rPh sb="7" eb="9">
      <t>ニュウリョク</t>
    </rPh>
    <rPh sb="10" eb="11">
      <t>ウエ</t>
    </rPh>
    <phoneticPr fontId="2"/>
  </si>
  <si>
    <t>種別</t>
    <rPh sb="0" eb="2">
      <t>シュベツ</t>
    </rPh>
    <phoneticPr fontId="2"/>
  </si>
  <si>
    <t>選手氏名</t>
    <rPh sb="0" eb="2">
      <t>センシュ</t>
    </rPh>
    <rPh sb="2" eb="4">
      <t>シメイ</t>
    </rPh>
    <phoneticPr fontId="2"/>
  </si>
  <si>
    <t>フリガナ</t>
    <phoneticPr fontId="2"/>
  </si>
  <si>
    <t>登録番号</t>
    <phoneticPr fontId="2"/>
  </si>
  <si>
    <t xml:space="preserve">※1 </t>
    <phoneticPr fontId="2"/>
  </si>
  <si>
    <t xml:space="preserve">※2 </t>
    <phoneticPr fontId="2"/>
  </si>
  <si>
    <t xml:space="preserve">※3 </t>
    <phoneticPr fontId="2"/>
  </si>
  <si>
    <t>氏名を漢字で入力するとフリガナが自動で表示されます。特殊な読み方は訂正してください。</t>
  </si>
  <si>
    <t xml:space="preserve">※4 </t>
    <phoneticPr fontId="2"/>
  </si>
  <si>
    <t xml:space="preserve">※5 </t>
    <phoneticPr fontId="2"/>
  </si>
  <si>
    <t>登録番号欄は「000」から始まる8桁の全日本アーチェリー連盟登録番号を記入してください。</t>
  </si>
  <si>
    <t xml:space="preserve">※6 </t>
    <phoneticPr fontId="2"/>
  </si>
  <si>
    <t xml:space="preserve">　　 </t>
    <phoneticPr fontId="2"/>
  </si>
  <si>
    <t>登録
有無</t>
    <rPh sb="0" eb="2">
      <t>トウロク</t>
    </rPh>
    <rPh sb="3" eb="5">
      <t>ウム</t>
    </rPh>
    <phoneticPr fontId="2"/>
  </si>
  <si>
    <t>メールアドレス</t>
  </si>
  <si>
    <t>京都市アーチェリー協会</t>
    <phoneticPr fontId="2"/>
  </si>
  <si>
    <t>エントリー費</t>
    <rPh sb="5" eb="6">
      <t>ヒ</t>
    </rPh>
    <phoneticPr fontId="2"/>
  </si>
  <si>
    <t>参加人数合計</t>
    <rPh sb="0" eb="2">
      <t>サンカ</t>
    </rPh>
    <rPh sb="2" eb="4">
      <t>ニンズウ</t>
    </rPh>
    <rPh sb="4" eb="6">
      <t>ゴウケイ</t>
    </rPh>
    <phoneticPr fontId="2"/>
  </si>
  <si>
    <t>※ 参加者名簿の記載内容が自動的に反映されます。誤りがある場合のみ修正してください。</t>
    <rPh sb="2" eb="5">
      <t>サンカシャ</t>
    </rPh>
    <rPh sb="5" eb="7">
      <t>メイボ</t>
    </rPh>
    <rPh sb="8" eb="10">
      <t>キサイ</t>
    </rPh>
    <rPh sb="10" eb="12">
      <t>ナイヨウ</t>
    </rPh>
    <rPh sb="13" eb="16">
      <t>ジドウテキ</t>
    </rPh>
    <rPh sb="17" eb="19">
      <t>ハンエイ</t>
    </rPh>
    <rPh sb="24" eb="25">
      <t>アヤマ</t>
    </rPh>
    <rPh sb="29" eb="31">
      <t>バアイ</t>
    </rPh>
    <rPh sb="33" eb="35">
      <t>シュウセイ</t>
    </rPh>
    <phoneticPr fontId="2"/>
  </si>
  <si>
    <t>性別、種別および登録有無欄はプルダウンメニューより選択してください。</t>
    <phoneticPr fontId="2"/>
  </si>
  <si>
    <t>開催日</t>
    <rPh sb="0" eb="3">
      <t>カイサイビ</t>
    </rPh>
    <phoneticPr fontId="2"/>
  </si>
  <si>
    <t>大会名称</t>
    <rPh sb="0" eb="2">
      <t>タイカイ</t>
    </rPh>
    <rPh sb="2" eb="4">
      <t>メイショウ</t>
    </rPh>
    <phoneticPr fontId="2"/>
  </si>
  <si>
    <t>公認記録</t>
    <rPh sb="0" eb="2">
      <t>コウニン</t>
    </rPh>
    <rPh sb="2" eb="4">
      <t>キロク</t>
    </rPh>
    <phoneticPr fontId="2"/>
  </si>
  <si>
    <t>10.</t>
    <phoneticPr fontId="2"/>
  </si>
  <si>
    <t>選考方法</t>
    <rPh sb="0" eb="2">
      <t>センコウ</t>
    </rPh>
    <rPh sb="2" eb="4">
      <t>ホウホウ</t>
    </rPh>
    <phoneticPr fontId="2"/>
  </si>
  <si>
    <t>成績表を添付するか、主催団体がホームページで掲載していることを連絡してください。</t>
    <phoneticPr fontId="2"/>
  </si>
  <si>
    <t>午前の部</t>
    <rPh sb="0" eb="2">
      <t>ゴゼン</t>
    </rPh>
    <rPh sb="3" eb="4">
      <t>ブ</t>
    </rPh>
    <phoneticPr fontId="2"/>
  </si>
  <si>
    <t>午後の部</t>
    <rPh sb="0" eb="2">
      <t>ゴゴ</t>
    </rPh>
    <rPh sb="3" eb="4">
      <t>ブ</t>
    </rPh>
    <phoneticPr fontId="2"/>
  </si>
  <si>
    <t>申請記録</t>
    <rPh sb="0" eb="2">
      <t>シンセイ</t>
    </rPh>
    <rPh sb="2" eb="4">
      <t>キロク</t>
    </rPh>
    <phoneticPr fontId="2"/>
  </si>
  <si>
    <t>非公認記録</t>
    <phoneticPr fontId="2"/>
  </si>
  <si>
    <t>午前の部と午後の部の振り分けは、申込締切後にご連絡します。</t>
    <rPh sb="0" eb="2">
      <t>ゴゼン</t>
    </rPh>
    <rPh sb="3" eb="4">
      <t>ブ</t>
    </rPh>
    <rPh sb="5" eb="7">
      <t>ゴゴ</t>
    </rPh>
    <rPh sb="8" eb="9">
      <t>ブ</t>
    </rPh>
    <rPh sb="10" eb="11">
      <t>フ</t>
    </rPh>
    <rPh sb="12" eb="13">
      <t>ワ</t>
    </rPh>
    <phoneticPr fontId="2"/>
  </si>
  <si>
    <t>なお、電話での問合せ受付は一切しておりません。</t>
    <phoneticPr fontId="2"/>
  </si>
  <si>
    <r>
      <t>受付時間：</t>
    </r>
    <r>
      <rPr>
        <sz val="11"/>
        <color theme="0"/>
        <rFont val="ＭＳ Ｐゴシック"/>
        <family val="3"/>
        <charset val="128"/>
      </rPr>
      <t>0</t>
    </r>
    <r>
      <rPr>
        <sz val="11"/>
        <rFont val="ＭＳ Ｐゴシック"/>
        <family val="3"/>
        <charset val="128"/>
      </rPr>
      <t>9:15～</t>
    </r>
    <r>
      <rPr>
        <sz val="11"/>
        <color theme="0"/>
        <rFont val="ＭＳ Ｐゴシック"/>
        <family val="3"/>
        <charset val="128"/>
      </rPr>
      <t>0</t>
    </r>
    <r>
      <rPr>
        <sz val="11"/>
        <rFont val="ＭＳ Ｐゴシック"/>
        <family val="3"/>
        <charset val="128"/>
      </rPr>
      <t>9:30</t>
    </r>
    <rPh sb="0" eb="2">
      <t>ウケツケ</t>
    </rPh>
    <rPh sb="2" eb="4">
      <t>ジカン</t>
    </rPh>
    <phoneticPr fontId="2"/>
  </si>
  <si>
    <r>
      <t>競技開始時間：</t>
    </r>
    <r>
      <rPr>
        <sz val="11"/>
        <color theme="0"/>
        <rFont val="ＭＳ Ｐゴシック"/>
        <family val="3"/>
        <charset val="128"/>
      </rPr>
      <t>0</t>
    </r>
    <r>
      <rPr>
        <sz val="11"/>
        <rFont val="ＭＳ Ｐゴシック"/>
        <family val="3"/>
        <charset val="128"/>
      </rPr>
      <t>9:45</t>
    </r>
    <rPh sb="0" eb="2">
      <t>キョウギ</t>
    </rPh>
    <rPh sb="2" eb="4">
      <t>カイシ</t>
    </rPh>
    <rPh sb="4" eb="6">
      <t>ジカン</t>
    </rPh>
    <phoneticPr fontId="2"/>
  </si>
  <si>
    <t>西京極アーチェリークラブ</t>
  </si>
  <si>
    <t>申込先：</t>
    <rPh sb="0" eb="2">
      <t>モウシコミ</t>
    </rPh>
    <rPh sb="2" eb="3">
      <t>サキ</t>
    </rPh>
    <phoneticPr fontId="2"/>
  </si>
  <si>
    <t>Email：</t>
    <phoneticPr fontId="2"/>
  </si>
  <si>
    <t>kyoto.city.archery@gmail.com</t>
    <phoneticPr fontId="2"/>
  </si>
  <si>
    <t>申込者の氏名、所属および申請点を選考結果として各申込み団体に通知、</t>
    <rPh sb="0" eb="2">
      <t>モウシコミ</t>
    </rPh>
    <rPh sb="2" eb="3">
      <t>シャ</t>
    </rPh>
    <rPh sb="4" eb="6">
      <t>シメイ</t>
    </rPh>
    <rPh sb="7" eb="9">
      <t>ショゾク</t>
    </rPh>
    <rPh sb="12" eb="15">
      <t>シンセイテン</t>
    </rPh>
    <rPh sb="16" eb="20">
      <t>センコウケッカ</t>
    </rPh>
    <rPh sb="23" eb="26">
      <t>カクモウシコ</t>
    </rPh>
    <rPh sb="27" eb="29">
      <t>ダンタイ</t>
    </rPh>
    <rPh sb="30" eb="32">
      <t>ツウチ</t>
    </rPh>
    <phoneticPr fontId="2"/>
  </si>
  <si>
    <t>京都市、公益財団法人京都市スポーツ協会、京都府アーチェリー連盟、京都市アーチェリー協会</t>
    <rPh sb="4" eb="10">
      <t>コウエキザイダンホウジン</t>
    </rPh>
    <phoneticPr fontId="2"/>
  </si>
  <si>
    <t>午後の部は午前の部が終了後、出場選手が揃い次第開始します。</t>
    <rPh sb="0" eb="2">
      <t>ゴゴ</t>
    </rPh>
    <rPh sb="3" eb="4">
      <t>ブ</t>
    </rPh>
    <rPh sb="5" eb="7">
      <t>ゴゼン</t>
    </rPh>
    <rPh sb="8" eb="9">
      <t>ブ</t>
    </rPh>
    <rPh sb="10" eb="13">
      <t>シュウリョウゴ</t>
    </rPh>
    <rPh sb="14" eb="18">
      <t>シュツジョウセンシュ</t>
    </rPh>
    <rPh sb="19" eb="20">
      <t>ソロ</t>
    </rPh>
    <rPh sb="21" eb="25">
      <t>シダイカイシ</t>
    </rPh>
    <phoneticPr fontId="2"/>
  </si>
  <si>
    <t>京都アクアリーナ アーチェリー場</t>
    <rPh sb="0" eb="2">
      <t>キョウト</t>
    </rPh>
    <rPh sb="15" eb="16">
      <t>ジョウ</t>
    </rPh>
    <phoneticPr fontId="2"/>
  </si>
  <si>
    <t>出場者の氏名、所属、得点および競技中の写真を、会場内およびホームページに掲載します。</t>
    <rPh sb="0" eb="2">
      <t>シュツジョウ</t>
    </rPh>
    <rPh sb="2" eb="3">
      <t>シャ</t>
    </rPh>
    <rPh sb="4" eb="6">
      <t>シメイ</t>
    </rPh>
    <rPh sb="7" eb="9">
      <t>ショゾク</t>
    </rPh>
    <rPh sb="10" eb="12">
      <t>トクテン</t>
    </rPh>
    <rPh sb="15" eb="18">
      <t>キョウギチュウ</t>
    </rPh>
    <rPh sb="19" eb="21">
      <t>シャシン</t>
    </rPh>
    <phoneticPr fontId="2"/>
  </si>
  <si>
    <t>各種別ごとに出場者数に応じて表彰します。</t>
    <rPh sb="0" eb="3">
      <t>カクシュベツ</t>
    </rPh>
    <rPh sb="6" eb="8">
      <t>シュツジョウ</t>
    </rPh>
    <rPh sb="8" eb="9">
      <t>シャ</t>
    </rPh>
    <rPh sb="9" eb="10">
      <t>スウ</t>
    </rPh>
    <rPh sb="11" eb="12">
      <t>オウ</t>
    </rPh>
    <rPh sb="14" eb="16">
      <t>ヒョウショウ</t>
    </rPh>
    <phoneticPr fontId="2"/>
  </si>
  <si>
    <t>6</t>
    <phoneticPr fontId="2"/>
  </si>
  <si>
    <t>競技規則</t>
    <rPh sb="0" eb="2">
      <t>キョウギ</t>
    </rPh>
    <rPh sb="2" eb="4">
      <t>キソク</t>
    </rPh>
    <phoneticPr fontId="2"/>
  </si>
  <si>
    <t>参 加 費</t>
    <phoneticPr fontId="2"/>
  </si>
  <si>
    <t>14.</t>
    <phoneticPr fontId="2"/>
  </si>
  <si>
    <t>主　　　催</t>
    <rPh sb="0" eb="1">
      <t>シュ</t>
    </rPh>
    <rPh sb="4" eb="5">
      <t>モヨオ</t>
    </rPh>
    <phoneticPr fontId="2"/>
  </si>
  <si>
    <t>主　　　管</t>
    <rPh sb="0" eb="1">
      <t>オモ</t>
    </rPh>
    <rPh sb="4" eb="5">
      <t>カン</t>
    </rPh>
    <phoneticPr fontId="2"/>
  </si>
  <si>
    <t>日　　　時</t>
    <rPh sb="0" eb="1">
      <t>ヒ</t>
    </rPh>
    <rPh sb="4" eb="5">
      <t>トキ</t>
    </rPh>
    <phoneticPr fontId="2"/>
  </si>
  <si>
    <t>会　　　場</t>
    <phoneticPr fontId="2"/>
  </si>
  <si>
    <t>種　　　別</t>
    <phoneticPr fontId="2"/>
  </si>
  <si>
    <t>表　　　彰</t>
    <rPh sb="0" eb="1">
      <t>ヒョウ</t>
    </rPh>
    <rPh sb="4" eb="5">
      <t>アキラ</t>
    </rPh>
    <phoneticPr fontId="2"/>
  </si>
  <si>
    <t>定　　　員</t>
    <rPh sb="0" eb="1">
      <t>サダム</t>
    </rPh>
    <rPh sb="4" eb="5">
      <t>イン</t>
    </rPh>
    <phoneticPr fontId="2"/>
  </si>
  <si>
    <t>午前の部：合計24名</t>
    <rPh sb="0" eb="1">
      <t>ウマ</t>
    </rPh>
    <rPh sb="1" eb="2">
      <t>マエ</t>
    </rPh>
    <rPh sb="3" eb="4">
      <t>ブ</t>
    </rPh>
    <phoneticPr fontId="2"/>
  </si>
  <si>
    <t>午後の部：合計24名</t>
    <rPh sb="0" eb="1">
      <t>ウマ</t>
    </rPh>
    <rPh sb="1" eb="2">
      <t>アト</t>
    </rPh>
    <rPh sb="3" eb="4">
      <t>ブ</t>
    </rPh>
    <phoneticPr fontId="2"/>
  </si>
  <si>
    <t>受付時間：12:30～12:45</t>
    <rPh sb="0" eb="2">
      <t>ウケツケ</t>
    </rPh>
    <rPh sb="2" eb="4">
      <t>ジカン</t>
    </rPh>
    <phoneticPr fontId="2"/>
  </si>
  <si>
    <t>競技開始時間：13:00</t>
    <rPh sb="0" eb="2">
      <t>キョウギ</t>
    </rPh>
    <rPh sb="2" eb="4">
      <t>カイシ</t>
    </rPh>
    <rPh sb="4" eb="6">
      <t>ジカン</t>
    </rPh>
    <phoneticPr fontId="2"/>
  </si>
  <si>
    <t>（阪急電車 西京極駅より徒歩10分）</t>
  </si>
  <si>
    <t>RC部門：</t>
    <rPh sb="2" eb="4">
      <t>ブモン</t>
    </rPh>
    <phoneticPr fontId="2"/>
  </si>
  <si>
    <t>全日本アーチェリー連盟競技規則 70mラウンド</t>
    <phoneticPr fontId="2"/>
  </si>
  <si>
    <t>全日本アーチェリー連盟競技規則 60mラウンド</t>
    <phoneticPr fontId="2"/>
  </si>
  <si>
    <t>BB部門：</t>
    <rPh sb="2" eb="4">
      <t>ブモン</t>
    </rPh>
    <phoneticPr fontId="2"/>
  </si>
  <si>
    <t>全日本アーチェリー連盟競技規則 50mラウンド</t>
    <phoneticPr fontId="2"/>
  </si>
  <si>
    <t>1. RC高校生男子（70m）</t>
    <rPh sb="5" eb="8">
      <t>コウコウセイ</t>
    </rPh>
    <rPh sb="8" eb="10">
      <t>ダンシ</t>
    </rPh>
    <phoneticPr fontId="2"/>
  </si>
  <si>
    <t>2. RC高校生女子（70m）</t>
    <phoneticPr fontId="2"/>
  </si>
  <si>
    <t>3. RC男子（70m）</t>
    <rPh sb="5" eb="7">
      <t>ダンシ</t>
    </rPh>
    <phoneticPr fontId="2"/>
  </si>
  <si>
    <t>4. RC女子（70m）</t>
    <phoneticPr fontId="2"/>
  </si>
  <si>
    <t>5. RCU18男子（60m）</t>
    <rPh sb="8" eb="10">
      <t>ダンシ</t>
    </rPh>
    <phoneticPr fontId="2"/>
  </si>
  <si>
    <t>6. RCU18女子（60m）</t>
    <rPh sb="8" eb="10">
      <t>ジョシ</t>
    </rPh>
    <phoneticPr fontId="2"/>
  </si>
  <si>
    <t>7. RC50+男子（60m）</t>
    <rPh sb="8" eb="10">
      <t>ダンシ</t>
    </rPh>
    <phoneticPr fontId="2"/>
  </si>
  <si>
    <t>8. RC50+女子（60m）</t>
    <rPh sb="8" eb="10">
      <t>ジョシ</t>
    </rPh>
    <phoneticPr fontId="2"/>
  </si>
  <si>
    <t>9. BB男子（50m）</t>
    <rPh sb="3" eb="5">
      <t>ダンシ</t>
    </rPh>
    <phoneticPr fontId="2"/>
  </si>
  <si>
    <t>10. BB女子（50m）</t>
    <rPh sb="6" eb="8">
      <t>ジョシ</t>
    </rPh>
    <phoneticPr fontId="2"/>
  </si>
  <si>
    <t>確認できない記録は「0点」として取り扱います。</t>
    <rPh sb="11" eb="12">
      <t>テン</t>
    </rPh>
    <rPh sb="16" eb="17">
      <t>ト</t>
    </rPh>
    <rPh sb="18" eb="19">
      <t>アツカ</t>
    </rPh>
    <phoneticPr fontId="2"/>
  </si>
  <si>
    <t>※1</t>
    <phoneticPr fontId="2"/>
  </si>
  <si>
    <t>※2</t>
    <phoneticPr fontId="2"/>
  </si>
  <si>
    <t>※3</t>
    <phoneticPr fontId="2"/>
  </si>
  <si>
    <t>※5</t>
    <phoneticPr fontId="2"/>
  </si>
  <si>
    <t>可能性があることをご了承ください。</t>
    <rPh sb="10" eb="12">
      <t>リョウショウ</t>
    </rPh>
    <phoneticPr fontId="2"/>
  </si>
  <si>
    <t>※7</t>
    <phoneticPr fontId="2"/>
  </si>
  <si>
    <t>参加申込された方は上記に同意いただいたものとします。</t>
    <rPh sb="0" eb="2">
      <t>サンカ</t>
    </rPh>
    <rPh sb="2" eb="3">
      <t>モウ</t>
    </rPh>
    <rPh sb="3" eb="4">
      <t>コ</t>
    </rPh>
    <rPh sb="7" eb="8">
      <t>カタ</t>
    </rPh>
    <rPh sb="9" eb="11">
      <t>ジョウキ</t>
    </rPh>
    <rPh sb="12" eb="14">
      <t>ドウイ</t>
    </rPh>
    <phoneticPr fontId="2"/>
  </si>
  <si>
    <t>※4</t>
    <phoneticPr fontId="2"/>
  </si>
  <si>
    <t>※6</t>
    <phoneticPr fontId="2"/>
  </si>
  <si>
    <t>京都府アーチェリー連盟のホームページで確認できない記録で申請する場合は、記録を確認できる</t>
  </si>
  <si>
    <t>※8</t>
    <phoneticPr fontId="2"/>
  </si>
  <si>
    <t>※9</t>
    <phoneticPr fontId="2"/>
  </si>
  <si>
    <t>※10</t>
    <phoneticPr fontId="2"/>
  </si>
  <si>
    <t>申込は学校・クラブ単位でお願いします。</t>
    <rPh sb="0" eb="2">
      <t>モウシコミ</t>
    </rPh>
    <rPh sb="3" eb="5">
      <t>ガッコウ</t>
    </rPh>
    <rPh sb="9" eb="11">
      <t>タンイ</t>
    </rPh>
    <rPh sb="13" eb="14">
      <t>ネガ</t>
    </rPh>
    <phoneticPr fontId="2"/>
  </si>
  <si>
    <t>高校生以下</t>
    <rPh sb="0" eb="3">
      <t>コウコウセイ</t>
    </rPh>
    <rPh sb="3" eb="5">
      <t>イカ</t>
    </rPh>
    <phoneticPr fontId="2"/>
  </si>
  <si>
    <t>高校生以下：2,000円</t>
    <rPh sb="0" eb="3">
      <t>コウコウセイ</t>
    </rPh>
    <rPh sb="3" eb="5">
      <t>イカ</t>
    </rPh>
    <phoneticPr fontId="2"/>
  </si>
  <si>
    <t>大学生、一般：2,500円</t>
    <rPh sb="0" eb="3">
      <t>ダイガクセイ</t>
    </rPh>
    <rPh sb="4" eb="6">
      <t>イッパン</t>
    </rPh>
    <phoneticPr fontId="2"/>
  </si>
  <si>
    <t>大学生、一般</t>
    <rPh sb="0" eb="3">
      <t>ダイガクセイ</t>
    </rPh>
    <rPh sb="4" eb="6">
      <t>イッパン</t>
    </rPh>
    <phoneticPr fontId="2"/>
  </si>
  <si>
    <t>参加選手が21名以上の場合は下に行数を増やしてください。</t>
    <phoneticPr fontId="2"/>
  </si>
  <si>
    <t>用具検査（弓具、服装等）：随時</t>
    <rPh sb="0" eb="1">
      <t>ヨウ</t>
    </rPh>
    <rPh sb="5" eb="7">
      <t>キュウグ</t>
    </rPh>
    <rPh sb="8" eb="10">
      <t>フクソウ</t>
    </rPh>
    <rPh sb="10" eb="11">
      <t>トウ</t>
    </rPh>
    <phoneticPr fontId="2"/>
  </si>
  <si>
    <t>選考結果が、公認記録をお持ちの方が出場不可、公認記録をお持ちでない方が出場可能となる</t>
    <rPh sb="0" eb="4">
      <t>センコウケッカ</t>
    </rPh>
    <rPh sb="6" eb="8">
      <t>コウニン</t>
    </rPh>
    <rPh sb="8" eb="10">
      <t>キロク</t>
    </rPh>
    <rPh sb="12" eb="13">
      <t>モ</t>
    </rPh>
    <rPh sb="15" eb="16">
      <t>カタ</t>
    </rPh>
    <rPh sb="17" eb="19">
      <t>シュツジョウ</t>
    </rPh>
    <rPh sb="19" eb="21">
      <t>フカ</t>
    </rPh>
    <rPh sb="22" eb="24">
      <t>コウニン</t>
    </rPh>
    <rPh sb="24" eb="26">
      <t>キロク</t>
    </rPh>
    <rPh sb="28" eb="29">
      <t>モ</t>
    </rPh>
    <rPh sb="33" eb="34">
      <t>カタ</t>
    </rPh>
    <rPh sb="35" eb="39">
      <t>シュツジョウカノウ</t>
    </rPh>
    <phoneticPr fontId="2"/>
  </si>
  <si>
    <t>受付確認メールを3日以内に送信しますので、返信がない場合はお問い合わせください。</t>
    <rPh sb="9" eb="10">
      <t>ニチ</t>
    </rPh>
    <rPh sb="10" eb="12">
      <t>イナイ</t>
    </rPh>
    <rPh sb="13" eb="15">
      <t>ソウシン</t>
    </rPh>
    <rPh sb="21" eb="23">
      <t>ヘンシン</t>
    </rPh>
    <rPh sb="26" eb="28">
      <t>バアイ</t>
    </rPh>
    <rPh sb="30" eb="31">
      <t>ト</t>
    </rPh>
    <rPh sb="32" eb="33">
      <t>ア</t>
    </rPh>
    <phoneticPr fontId="2"/>
  </si>
  <si>
    <t>受信確認ができないメールアドレスは避けてください。</t>
    <phoneticPr fontId="2"/>
  </si>
  <si>
    <t>当日連絡先TEL</t>
    <rPh sb="0" eb="2">
      <t>トウジツ</t>
    </rPh>
    <rPh sb="2" eb="5">
      <t>レンラクサキ</t>
    </rPh>
    <phoneticPr fontId="2"/>
  </si>
  <si>
    <t>当日連絡先TELは競技会当日に連絡がつく電話番号を記載してください。</t>
    <rPh sb="0" eb="2">
      <t>トウジツ</t>
    </rPh>
    <rPh sb="9" eb="12">
      <t>キョウギカイ</t>
    </rPh>
    <rPh sb="12" eb="14">
      <t>トウジツ</t>
    </rPh>
    <rPh sb="20" eb="22">
      <t>デンワ</t>
    </rPh>
    <rPh sb="22" eb="24">
      <t>バンゴウ</t>
    </rPh>
    <rPh sb="25" eb="27">
      <t>キサイ</t>
    </rPh>
    <phoneticPr fontId="2"/>
  </si>
  <si>
    <t>氏名欄は姓と名の間を半角スペースで空けてください。</t>
    <rPh sb="10" eb="12">
      <t>ハンカク</t>
    </rPh>
    <phoneticPr fontId="2"/>
  </si>
  <si>
    <t>兼京都市民総合体育大会アーチェリー競技申込書</t>
  </si>
  <si>
    <t>第35回京都市長杯アーチェリー競技大会</t>
    <phoneticPr fontId="2"/>
  </si>
  <si>
    <t>兼京都市民総合体育大会アーチェリー競技大会要項</t>
    <rPh sb="19" eb="21">
      <t>タイカイ</t>
    </rPh>
    <phoneticPr fontId="2"/>
  </si>
  <si>
    <t>2025年6月22日（日）　</t>
    <rPh sb="4" eb="5">
      <t>ネン</t>
    </rPh>
    <phoneticPr fontId="2"/>
  </si>
  <si>
    <t>京都府アーチェリー連盟に登録している方、</t>
    <rPh sb="0" eb="3">
      <t>キョウトフ</t>
    </rPh>
    <rPh sb="9" eb="11">
      <t>レンメイ</t>
    </rPh>
    <rPh sb="12" eb="14">
      <t>トウロク</t>
    </rPh>
    <rPh sb="18" eb="19">
      <t>カタ</t>
    </rPh>
    <phoneticPr fontId="2"/>
  </si>
  <si>
    <t>定員を超えた場合、全日本アーチェリー連盟公認競技会（72射）の記録から選考します。</t>
    <rPh sb="28" eb="29">
      <t>シャ</t>
    </rPh>
    <rPh sb="31" eb="33">
      <t>キロク</t>
    </rPh>
    <rPh sb="35" eb="37">
      <t>センコウ</t>
    </rPh>
    <phoneticPr fontId="2"/>
  </si>
  <si>
    <t>公認記録がない方は、定員に空きがある場合に限り、非公認記録（72射の自己申告記録）から選考します。</t>
    <rPh sb="10" eb="12">
      <t>テイイン</t>
    </rPh>
    <rPh sb="13" eb="14">
      <t>ア</t>
    </rPh>
    <rPh sb="18" eb="20">
      <t>バアイ</t>
    </rPh>
    <rPh sb="21" eb="22">
      <t>カギ</t>
    </rPh>
    <rPh sb="24" eb="29">
      <t>ヒコウニンキロク</t>
    </rPh>
    <rPh sb="43" eb="45">
      <t>センコウ</t>
    </rPh>
    <phoneticPr fontId="2"/>
  </si>
  <si>
    <t>駐車できない場合の特別処置はありませんので、公共交通機関のご利用をお勧めします。</t>
    <rPh sb="0" eb="2">
      <t>チュウシャ</t>
    </rPh>
    <rPh sb="6" eb="8">
      <t>バアイ</t>
    </rPh>
    <rPh sb="9" eb="11">
      <t>トクベツ</t>
    </rPh>
    <rPh sb="11" eb="13">
      <t>ショチ</t>
    </rPh>
    <rPh sb="30" eb="32">
      <t>リヨウ</t>
    </rPh>
    <rPh sb="34" eb="35">
      <t>スス</t>
    </rPh>
    <phoneticPr fontId="2"/>
  </si>
  <si>
    <t>参加確定連絡後の出場辞退は欠席扱いとします。欠席の場合も参加費のお支払いをお願いします。</t>
    <rPh sb="0" eb="2">
      <t>サンカ</t>
    </rPh>
    <rPh sb="2" eb="7">
      <t>カクテイレンラクゴ</t>
    </rPh>
    <rPh sb="8" eb="12">
      <t>シュツジョウジタイ</t>
    </rPh>
    <rPh sb="13" eb="15">
      <t>ケッセキ</t>
    </rPh>
    <rPh sb="15" eb="16">
      <t>アツカ</t>
    </rPh>
    <rPh sb="22" eb="24">
      <t>ケッセキ</t>
    </rPh>
    <rPh sb="25" eb="27">
      <t>バアイ</t>
    </rPh>
    <rPh sb="28" eb="31">
      <t>サンカヒ</t>
    </rPh>
    <rPh sb="33" eb="35">
      <t>シハラ</t>
    </rPh>
    <rPh sb="38" eb="39">
      <t>ネガ</t>
    </rPh>
    <phoneticPr fontId="2"/>
  </si>
  <si>
    <t>欠席で参加費未払いの場合は、該当クラブへ請求させていただきます。</t>
    <rPh sb="0" eb="2">
      <t>ケッセキ</t>
    </rPh>
    <rPh sb="3" eb="6">
      <t>サンカヒ</t>
    </rPh>
    <rPh sb="6" eb="8">
      <t>ミバラ</t>
    </rPh>
    <rPh sb="10" eb="12">
      <t>バアイ</t>
    </rPh>
    <rPh sb="14" eb="16">
      <t>ガイトウ</t>
    </rPh>
    <rPh sb="20" eb="22">
      <t>セイキュウ</t>
    </rPh>
    <phoneticPr fontId="2"/>
  </si>
  <si>
    <t>競技開催日　2025年6月22日</t>
    <rPh sb="10" eb="11">
      <t>ネン</t>
    </rPh>
    <rPh sb="12" eb="13">
      <t>ガツ</t>
    </rPh>
    <rPh sb="15" eb="16">
      <t>ニチ</t>
    </rPh>
    <phoneticPr fontId="2"/>
  </si>
  <si>
    <t>15.</t>
    <phoneticPr fontId="2"/>
  </si>
  <si>
    <t>1.</t>
    <phoneticPr fontId="2"/>
  </si>
  <si>
    <t>2.</t>
    <phoneticPr fontId="2"/>
  </si>
  <si>
    <t>3.</t>
    <phoneticPr fontId="2"/>
  </si>
  <si>
    <t>4.</t>
    <phoneticPr fontId="2"/>
  </si>
  <si>
    <t>参加費は2倍の金額をいただきます。</t>
    <rPh sb="0" eb="3">
      <t>サンカヒ</t>
    </rPh>
    <rPh sb="5" eb="6">
      <t>バイ</t>
    </rPh>
    <rPh sb="7" eb="9">
      <t>キンガク</t>
    </rPh>
    <phoneticPr fontId="2"/>
  </si>
  <si>
    <t>午前の部と午後の部の組合せによってダブルエントリーが実現できないケースが発生した場合は、</t>
    <phoneticPr fontId="2"/>
  </si>
  <si>
    <t>選考対象期間：2024年6月9日（日） ～ 2025年6月8日（日）</t>
    <rPh sb="0" eb="2">
      <t>センコウ</t>
    </rPh>
    <rPh sb="2" eb="4">
      <t>タイショウ</t>
    </rPh>
    <rPh sb="4" eb="6">
      <t>キカン</t>
    </rPh>
    <rPh sb="11" eb="12">
      <t>ネン</t>
    </rPh>
    <rPh sb="13" eb="14">
      <t>ガツ</t>
    </rPh>
    <rPh sb="15" eb="16">
      <t>ニチ</t>
    </rPh>
    <rPh sb="17" eb="18">
      <t>ニチ</t>
    </rPh>
    <rPh sb="26" eb="27">
      <t>ネン</t>
    </rPh>
    <rPh sb="28" eb="29">
      <t>ガツ</t>
    </rPh>
    <rPh sb="30" eb="31">
      <t>ニチ</t>
    </rPh>
    <rPh sb="32" eb="33">
      <t>ニチ</t>
    </rPh>
    <phoneticPr fontId="2"/>
  </si>
  <si>
    <t>2025年6月9日（月） 当日中必着</t>
    <rPh sb="4" eb="5">
      <t>ネン</t>
    </rPh>
    <rPh sb="10" eb="11">
      <t>ゲツ</t>
    </rPh>
    <rPh sb="13" eb="15">
      <t>トウジツ</t>
    </rPh>
    <rPh sb="15" eb="16">
      <t>チュウ</t>
    </rPh>
    <phoneticPr fontId="2"/>
  </si>
  <si>
    <t>そ の 他</t>
    <rPh sb="4" eb="5">
      <t>タ</t>
    </rPh>
    <phoneticPr fontId="2"/>
  </si>
  <si>
    <t>競技種目</t>
    <rPh sb="0" eb="4">
      <t>キョウギシュモク</t>
    </rPh>
    <phoneticPr fontId="2"/>
  </si>
  <si>
    <t>全日本アーチェリー連盟競技規則 2024～2025年（ターゲットアーチェリー）による。</t>
    <rPh sb="0" eb="3">
      <t>ゼンニホン</t>
    </rPh>
    <rPh sb="9" eb="11">
      <t>レンメイ</t>
    </rPh>
    <rPh sb="11" eb="13">
      <t>キョウギ</t>
    </rPh>
    <rPh sb="13" eb="15">
      <t>キソク</t>
    </rPh>
    <rPh sb="25" eb="26">
      <t>ネン</t>
    </rPh>
    <phoneticPr fontId="2"/>
  </si>
  <si>
    <t>有料駐車場がありますが、当日は水泳の競技会が予定されており入庫できない場合があります。</t>
    <rPh sb="0" eb="2">
      <t>ユウリョウ</t>
    </rPh>
    <rPh sb="2" eb="5">
      <t>チュウシャジョウ</t>
    </rPh>
    <rPh sb="12" eb="14">
      <t>トウジツ</t>
    </rPh>
    <rPh sb="15" eb="17">
      <t>スイエイ</t>
    </rPh>
    <rPh sb="18" eb="21">
      <t>キョウギカイ</t>
    </rPh>
    <rPh sb="22" eb="24">
      <t>ヨテイ</t>
    </rPh>
    <rPh sb="29" eb="31">
      <t>ニュウコ</t>
    </rPh>
    <rPh sb="35" eb="37">
      <t>バアイ</t>
    </rPh>
    <phoneticPr fontId="2"/>
  </si>
  <si>
    <t>U18や50+に該当する方は高校生や一般の部にも参加可能ですので、申込書に該当種別を記載してください。</t>
    <rPh sb="8" eb="10">
      <t>ガイトウ</t>
    </rPh>
    <rPh sb="12" eb="13">
      <t>カタ</t>
    </rPh>
    <rPh sb="14" eb="17">
      <t>コウコウセイ</t>
    </rPh>
    <rPh sb="18" eb="20">
      <t>イッパン</t>
    </rPh>
    <rPh sb="21" eb="22">
      <t>ブ</t>
    </rPh>
    <rPh sb="24" eb="26">
      <t>サンカ</t>
    </rPh>
    <rPh sb="26" eb="28">
      <t>カノウ</t>
    </rPh>
    <phoneticPr fontId="2"/>
  </si>
  <si>
    <t>いずれも全種別の合計人数で、出場者数が2名以下の競技種目は開催しない場合があります。</t>
    <rPh sb="4" eb="5">
      <t>ゼン</t>
    </rPh>
    <rPh sb="5" eb="7">
      <t>シュベツ</t>
    </rPh>
    <rPh sb="8" eb="10">
      <t>ゴウケイ</t>
    </rPh>
    <rPh sb="10" eb="12">
      <t>ニンズウ</t>
    </rPh>
    <rPh sb="24" eb="28">
      <t>キョウギシュモク</t>
    </rPh>
    <phoneticPr fontId="2"/>
  </si>
  <si>
    <t>希望される場合は、申込書の備考欄に優先順位（第1希望または第2希望）の記載をお願いします。</t>
    <rPh sb="22" eb="23">
      <t>ダイ</t>
    </rPh>
    <rPh sb="24" eb="26">
      <t>キボウ</t>
    </rPh>
    <rPh sb="29" eb="30">
      <t>ダイ</t>
    </rPh>
    <rPh sb="31" eb="33">
      <t>キボウ</t>
    </rPh>
    <phoneticPr fontId="2"/>
  </si>
  <si>
    <t>定員に空きがあり、第2希望での追加エントリーが受理可能な場合のみ、</t>
    <rPh sb="9" eb="10">
      <t>ダイ</t>
    </rPh>
    <rPh sb="11" eb="13">
      <t>キボウ</t>
    </rPh>
    <phoneticPr fontId="2"/>
  </si>
  <si>
    <t>身分を証明できるものがない場合は出場をお断りする場合があります。</t>
    <rPh sb="0" eb="2">
      <t>ミブン</t>
    </rPh>
    <rPh sb="3" eb="5">
      <t>ショウメイ</t>
    </rPh>
    <rPh sb="24" eb="26">
      <t>バアイ</t>
    </rPh>
    <phoneticPr fontId="2"/>
  </si>
  <si>
    <t>登録者証を不携帯の場合、学生証または免許証等の身分を証明するもので本人確認を行いますが、</t>
    <rPh sb="5" eb="8">
      <t>フケイタイ</t>
    </rPh>
    <rPh sb="38" eb="39">
      <t>オコナ</t>
    </rPh>
    <phoneticPr fontId="2"/>
  </si>
  <si>
    <t>なるべく多くの方にご参加いただけるよう、競技種目毎に選考します。</t>
    <rPh sb="4" eb="5">
      <t>オオ</t>
    </rPh>
    <rPh sb="7" eb="8">
      <t>カタ</t>
    </rPh>
    <rPh sb="10" eb="12">
      <t>サンカ</t>
    </rPh>
    <rPh sb="20" eb="24">
      <t>キョウギシュモク</t>
    </rPh>
    <rPh sb="24" eb="25">
      <t>ゴト</t>
    </rPh>
    <rPh sb="26" eb="28">
      <t>センコウ</t>
    </rPh>
    <phoneticPr fontId="2"/>
  </si>
  <si>
    <t>定員に空きがあり公平に調整可能な場合に限り、異なる種別へのダブルエントリーを認めます。</t>
    <rPh sb="0" eb="2">
      <t>テイイン</t>
    </rPh>
    <rPh sb="3" eb="4">
      <t>ア</t>
    </rPh>
    <rPh sb="8" eb="10">
      <t>コウヘイ</t>
    </rPh>
    <rPh sb="11" eb="13">
      <t>チョウセイ</t>
    </rPh>
    <rPh sb="13" eb="15">
      <t>カノウ</t>
    </rPh>
    <rPh sb="16" eb="18">
      <t>バアイ</t>
    </rPh>
    <rPh sb="19" eb="20">
      <t>カギ</t>
    </rPh>
    <rPh sb="22" eb="23">
      <t>コト</t>
    </rPh>
    <rPh sb="25" eb="27">
      <t>シュベツ</t>
    </rPh>
    <rPh sb="38" eb="39">
      <t>ミト</t>
    </rPh>
    <phoneticPr fontId="2"/>
  </si>
  <si>
    <t>第1希望のエントリーのみで、要項記載の通りの選考と午前・午後の部の振り分けを行います。</t>
    <rPh sb="0" eb="1">
      <t>ダイ</t>
    </rPh>
    <rPh sb="2" eb="4">
      <t>キボウ</t>
    </rPh>
    <rPh sb="25" eb="27">
      <t>ゴゼン</t>
    </rPh>
    <rPh sb="28" eb="30">
      <t>ゴゴ</t>
    </rPh>
    <rPh sb="31" eb="32">
      <t>ブ</t>
    </rPh>
    <phoneticPr fontId="2"/>
  </si>
  <si>
    <t>締切後の種別変更は基本的に受理しませんが、申込者数および選考結果次第では受理する場合があります。</t>
    <rPh sb="0" eb="3">
      <t>シメキリゴ</t>
    </rPh>
    <rPh sb="4" eb="8">
      <t>シュベツヘンコウ</t>
    </rPh>
    <rPh sb="9" eb="12">
      <t>キホンテキ</t>
    </rPh>
    <rPh sb="13" eb="15">
      <t>ジュリ</t>
    </rPh>
    <rPh sb="21" eb="24">
      <t>モウシコミシャ</t>
    </rPh>
    <rPh sb="24" eb="25">
      <t>スウ</t>
    </rPh>
    <rPh sb="30" eb="32">
      <t>ケッカ</t>
    </rPh>
    <rPh sb="32" eb="34">
      <t>シダイ</t>
    </rPh>
    <phoneticPr fontId="2"/>
  </si>
  <si>
    <t>ダブルエントリーをされた場合の対応は以下の通りとします。</t>
    <rPh sb="12" eb="14">
      <t>バアイ</t>
    </rPh>
    <rPh sb="15" eb="17">
      <t>タイオウ</t>
    </rPh>
    <rPh sb="18" eb="20">
      <t>イカ</t>
    </rPh>
    <rPh sb="21" eb="22">
      <t>トオ</t>
    </rPh>
    <phoneticPr fontId="2"/>
  </si>
  <si>
    <t>第2希望の種別で要項記載の選考を再度を行い、各種別の出場者に追加します。</t>
    <rPh sb="0" eb="1">
      <t>ダイ</t>
    </rPh>
    <rPh sb="2" eb="4">
      <t>キボウ</t>
    </rPh>
    <phoneticPr fontId="2"/>
  </si>
  <si>
    <t>一律でダブルエントリーは不可とします。</t>
    <rPh sb="0" eb="2">
      <t>イチリツ</t>
    </rPh>
    <rPh sb="12" eb="14">
      <t>フカ</t>
    </rPh>
    <phoneticPr fontId="2"/>
  </si>
  <si>
    <t>または京都府アーチェリー連盟登録クラブ員で京都市アーチェリー協会が出場可能と認めた方。</t>
    <phoneticPr fontId="2"/>
  </si>
  <si>
    <t>受付締切後、1週間以内に出場確定者および午前・午後の部の振り分けをメールにてご連絡します。</t>
    <rPh sb="0" eb="2">
      <t>ウケツケ</t>
    </rPh>
    <rPh sb="2" eb="4">
      <t>シメキリ</t>
    </rPh>
    <rPh sb="4" eb="5">
      <t>ゴ</t>
    </rPh>
    <rPh sb="7" eb="9">
      <t>シュウカン</t>
    </rPh>
    <rPh sb="9" eb="11">
      <t>イナイ</t>
    </rPh>
    <rPh sb="10" eb="11">
      <t>ナイサンカカクテイソウシン</t>
    </rPh>
    <rPh sb="12" eb="14">
      <t>シュツジョウ</t>
    </rPh>
    <rPh sb="14" eb="16">
      <t>カクテイ</t>
    </rPh>
    <rPh sb="16" eb="17">
      <t>シャ</t>
    </rPh>
    <rPh sb="39" eb="41">
      <t>レンラク</t>
    </rPh>
    <phoneticPr fontId="2"/>
  </si>
  <si>
    <t>兼京都市民総合体育大会アーチェリー競技大会担当 井上 剛</t>
    <rPh sb="19" eb="21">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</si>
</sst>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0"/>
    <numFmt numFmtId="178"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8"/>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sz val="12"/>
      <name val="ＭＳ Ｐゴシック"/>
      <family val="3"/>
      <charset val="128"/>
    </font>
    <font>
      <b/>
      <sz val="15"/>
      <name val="ＭＳ Ｐゴシック"/>
      <family val="3"/>
      <charset val="128"/>
    </font>
    <font>
      <b/>
      <sz val="16"/>
      <color rgb="FFFF0000"/>
      <name val="ＭＳ Ｐゴシック"/>
      <family val="3"/>
      <charset val="128"/>
    </font>
    <font>
      <sz val="11"/>
      <color rgb="FFFF0000"/>
      <name val="ＭＳ Ｐゴシック"/>
      <family val="3"/>
      <charset val="128"/>
    </font>
    <font>
      <b/>
      <u/>
      <sz val="11"/>
      <color indexed="8"/>
      <name val="ＭＳ Ｐゴシック"/>
      <family val="3"/>
      <charset val="128"/>
    </font>
    <font>
      <b/>
      <u/>
      <sz val="11"/>
      <name val="ＭＳ Ｐゴシック"/>
      <family val="3"/>
      <charset val="128"/>
    </font>
    <font>
      <sz val="11"/>
      <color theme="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17">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pplyAlignment="1">
      <alignment horizontal="center"/>
    </xf>
    <xf numFmtId="0" fontId="6" fillId="0" borderId="0" xfId="0" applyFont="1" applyAlignment="1"/>
    <xf numFmtId="0" fontId="10" fillId="0" borderId="0" xfId="0" applyFont="1" applyAlignment="1">
      <alignment vertical="center" shrinkToFit="1"/>
    </xf>
    <xf numFmtId="176" fontId="0" fillId="0" borderId="4" xfId="0" applyNumberFormat="1" applyBorder="1" applyAlignment="1">
      <alignment vertical="center" shrinkToFit="1"/>
    </xf>
    <xf numFmtId="176" fontId="0" fillId="0" borderId="4" xfId="0" applyNumberFormat="1" applyBorder="1">
      <alignment vertical="center"/>
    </xf>
    <xf numFmtId="0" fontId="13" fillId="0" borderId="0" xfId="0" applyFont="1" applyAlignment="1">
      <alignment vertical="center" wrapText="1"/>
    </xf>
    <xf numFmtId="176" fontId="0" fillId="0" borderId="10" xfId="0" applyNumberFormat="1" applyBorder="1" applyAlignment="1">
      <alignment vertical="center" shrinkToFit="1"/>
    </xf>
    <xf numFmtId="176" fontId="6" fillId="0" borderId="11" xfId="0" applyNumberFormat="1" applyFont="1" applyBorder="1" applyAlignment="1">
      <alignment vertical="center" shrinkToFit="1"/>
    </xf>
    <xf numFmtId="0" fontId="0" fillId="0" borderId="12" xfId="0" applyBorder="1" applyAlignment="1">
      <alignment horizontal="center" vertical="center" shrinkToFit="1"/>
    </xf>
    <xf numFmtId="176" fontId="0" fillId="0" borderId="7" xfId="0" applyNumberFormat="1" applyBorder="1" applyAlignment="1">
      <alignment vertical="center" shrinkToFit="1"/>
    </xf>
    <xf numFmtId="0" fontId="0" fillId="0" borderId="0" xfId="0" applyAlignment="1"/>
    <xf numFmtId="0" fontId="12" fillId="0" borderId="0" xfId="0" applyFont="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9" fillId="0" borderId="2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0" fillId="0" borderId="8" xfId="0" applyBorder="1">
      <alignment vertical="center"/>
    </xf>
    <xf numFmtId="0" fontId="0" fillId="0" borderId="8" xfId="0" applyBorder="1" applyAlignment="1">
      <alignment vertical="center" shrinkToFit="1"/>
    </xf>
    <xf numFmtId="0" fontId="0" fillId="0" borderId="0" xfId="0" applyAlignment="1">
      <alignment horizontal="center"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shrinkToFit="1"/>
    </xf>
    <xf numFmtId="0" fontId="0" fillId="0" borderId="0" xfId="0" quotePrefix="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49" fontId="0" fillId="0" borderId="0" xfId="0" applyNumberFormat="1">
      <alignment vertical="center"/>
    </xf>
    <xf numFmtId="0" fontId="0" fillId="0" borderId="0" xfId="0" applyAlignment="1">
      <alignment horizontal="left"/>
    </xf>
    <xf numFmtId="0" fontId="4" fillId="0" borderId="0" xfId="1" applyAlignment="1" applyProtection="1">
      <alignment vertical="center"/>
    </xf>
    <xf numFmtId="49" fontId="0" fillId="0" borderId="0" xfId="0" quotePrefix="1" applyNumberForma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xf>
    <xf numFmtId="0" fontId="0" fillId="0" borderId="3" xfId="0" applyBorder="1" applyAlignment="1">
      <alignment vertical="center" shrinkToFit="1"/>
    </xf>
    <xf numFmtId="177" fontId="0" fillId="0" borderId="1" xfId="0" quotePrefix="1" applyNumberFormat="1" applyBorder="1" applyAlignment="1">
      <alignment vertical="center" shrinkToFit="1"/>
    </xf>
    <xf numFmtId="14" fontId="0" fillId="0" borderId="17" xfId="0" quotePrefix="1" applyNumberForma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shrinkToFit="1"/>
    </xf>
    <xf numFmtId="177" fontId="0" fillId="0" borderId="6" xfId="0" quotePrefix="1" applyNumberFormat="1" applyBorder="1" applyAlignment="1">
      <alignment vertical="center" shrinkToFit="1"/>
    </xf>
    <xf numFmtId="14" fontId="0" fillId="0" borderId="9" xfId="0" quotePrefix="1" applyNumberFormat="1" applyBorder="1" applyAlignment="1">
      <alignment vertical="center" shrinkToFit="1"/>
    </xf>
    <xf numFmtId="0" fontId="0" fillId="0" borderId="0" xfId="2" applyFont="1">
      <alignment vertical="center"/>
    </xf>
    <xf numFmtId="49" fontId="0" fillId="0" borderId="17" xfId="0" quotePrefix="1" applyNumberFormat="1" applyBorder="1" applyAlignment="1">
      <alignment vertical="center" shrinkToFit="1"/>
    </xf>
    <xf numFmtId="49" fontId="0" fillId="0" borderId="9" xfId="0" quotePrefix="1" applyNumberFormat="1" applyBorder="1" applyAlignment="1">
      <alignment vertical="center" shrinkToFit="1"/>
    </xf>
    <xf numFmtId="49" fontId="0" fillId="0" borderId="4" xfId="0" applyNumberFormat="1" applyBorder="1" applyAlignment="1">
      <alignment vertical="center" shrinkToFit="1"/>
    </xf>
    <xf numFmtId="49" fontId="0" fillId="0" borderId="7" xfId="0" applyNumberFormat="1" applyBorder="1" applyAlignment="1">
      <alignment vertical="center" shrinkToFit="1"/>
    </xf>
    <xf numFmtId="49" fontId="0" fillId="0" borderId="1" xfId="0" applyNumberFormat="1" applyBorder="1" applyAlignment="1">
      <alignment vertical="center" shrinkToFit="1"/>
    </xf>
    <xf numFmtId="49" fontId="0" fillId="0" borderId="6" xfId="0" applyNumberFormat="1" applyBorder="1" applyAlignment="1">
      <alignment vertical="center" shrinkToFit="1"/>
    </xf>
    <xf numFmtId="178" fontId="0" fillId="0" borderId="17" xfId="0" quotePrefix="1" applyNumberFormat="1" applyBorder="1" applyAlignment="1">
      <alignment vertical="center" shrinkToFit="1"/>
    </xf>
    <xf numFmtId="178" fontId="0" fillId="0" borderId="9" xfId="0" quotePrefix="1" applyNumberFormat="1" applyBorder="1" applyAlignment="1">
      <alignment vertical="center" shrinkToFit="1"/>
    </xf>
    <xf numFmtId="49" fontId="0" fillId="0" borderId="43" xfId="0" applyNumberFormat="1" applyBorder="1" applyAlignment="1">
      <alignment vertical="center" shrinkToFit="1"/>
    </xf>
    <xf numFmtId="0" fontId="0" fillId="0" borderId="43" xfId="0" applyBorder="1" applyAlignment="1">
      <alignment vertical="center" shrinkToFit="1"/>
    </xf>
    <xf numFmtId="0" fontId="0" fillId="0" borderId="43" xfId="0" applyBorder="1" applyAlignment="1">
      <alignment horizontal="center" vertical="center" shrinkToFit="1"/>
    </xf>
    <xf numFmtId="177" fontId="0" fillId="0" borderId="43" xfId="0" quotePrefix="1" applyNumberFormat="1" applyBorder="1" applyAlignment="1">
      <alignment vertical="center" shrinkToFit="1"/>
    </xf>
    <xf numFmtId="14" fontId="0" fillId="0" borderId="44" xfId="0" quotePrefix="1" applyNumberFormat="1" applyBorder="1" applyAlignment="1">
      <alignment vertical="center" shrinkToFit="1"/>
    </xf>
    <xf numFmtId="49" fontId="0" fillId="0" borderId="44" xfId="0" quotePrefix="1" applyNumberFormat="1" applyBorder="1" applyAlignment="1">
      <alignment vertical="center" shrinkToFit="1"/>
    </xf>
    <xf numFmtId="178" fontId="0" fillId="0" borderId="44" xfId="0" quotePrefix="1" applyNumberFormat="1" applyBorder="1" applyAlignment="1">
      <alignment vertical="center" shrinkToFit="1"/>
    </xf>
    <xf numFmtId="49" fontId="0" fillId="0" borderId="45" xfId="0" applyNumberFormat="1" applyBorder="1" applyAlignment="1">
      <alignment vertical="center" shrinkToFit="1"/>
    </xf>
    <xf numFmtId="0" fontId="0" fillId="0" borderId="0" xfId="0" quotePrefix="1" applyAlignment="1">
      <alignment horizontal="right" vertical="center"/>
    </xf>
    <xf numFmtId="0" fontId="0" fillId="0" borderId="0" xfId="0" quotePrefix="1" applyAlignment="1">
      <alignment horizontal="left" vertical="center"/>
    </xf>
    <xf numFmtId="49" fontId="0" fillId="0" borderId="2" xfId="0" applyNumberFormat="1" applyBorder="1" applyAlignment="1">
      <alignment vertical="center" shrinkToFit="1"/>
    </xf>
    <xf numFmtId="49" fontId="0" fillId="0" borderId="9" xfId="0" applyNumberFormat="1" applyBorder="1" applyAlignment="1">
      <alignment vertical="center" shrinkToFit="1"/>
    </xf>
    <xf numFmtId="0" fontId="7" fillId="0" borderId="0" xfId="0" applyFont="1">
      <alignment vertical="center"/>
    </xf>
    <xf numFmtId="0" fontId="7" fillId="0" borderId="0" xfId="0" applyFont="1" applyAlignment="1">
      <alignment horizontal="center" vertical="center"/>
    </xf>
    <xf numFmtId="0" fontId="0" fillId="0" borderId="38" xfId="0" applyBorder="1" applyAlignment="1">
      <alignment horizontal="center" vertical="center" shrinkToFit="1"/>
    </xf>
    <xf numFmtId="0" fontId="0" fillId="0" borderId="30" xfId="0" applyBorder="1" applyAlignment="1">
      <alignment horizontal="center" vertical="center" shrinkToFit="1"/>
    </xf>
    <xf numFmtId="0" fontId="0" fillId="0" borderId="39"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29" xfId="0" applyBorder="1" applyAlignment="1">
      <alignment horizontal="center" vertical="center" shrinkToFit="1"/>
    </xf>
    <xf numFmtId="0" fontId="0" fillId="0" borderId="3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xf numFmtId="0" fontId="6" fillId="0" borderId="0" xfId="0" applyFont="1" applyAlignment="1">
      <alignment horizontal="left" vertical="center" shrinkToFi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176" fontId="0" fillId="0" borderId="3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0" xfId="0" applyNumberFormat="1" applyBorder="1" applyAlignment="1">
      <alignment horizontal="center" vertical="center" shrinkToFit="1"/>
    </xf>
    <xf numFmtId="176" fontId="0" fillId="0" borderId="17"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6" xfId="0" applyNumberFormat="1" applyBorder="1" applyAlignment="1">
      <alignment horizontal="center" vertical="center" shrinkToFit="1"/>
    </xf>
    <xf numFmtId="176" fontId="11" fillId="0" borderId="36"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49" fontId="0" fillId="0" borderId="18" xfId="0" applyNumberFormat="1" applyBorder="1" applyAlignment="1">
      <alignment horizontal="center" vertical="center" shrinkToFit="1"/>
    </xf>
    <xf numFmtId="49" fontId="0" fillId="0" borderId="19" xfId="0" applyNumberFormat="1" applyBorder="1" applyAlignment="1">
      <alignment horizontal="center" vertical="center" shrinkToFit="1"/>
    </xf>
    <xf numFmtId="0" fontId="7" fillId="0" borderId="0" xfId="0" applyFont="1" applyAlignment="1">
      <alignment horizontal="center"/>
    </xf>
    <xf numFmtId="0" fontId="5" fillId="0" borderId="0" xfId="0" applyFont="1" applyAlignment="1">
      <alignment horizontal="center" vertical="center" shrinkToFit="1"/>
    </xf>
    <xf numFmtId="0" fontId="0" fillId="0" borderId="14" xfId="0" applyBorder="1" applyAlignment="1">
      <alignment horizontal="left" vertical="center"/>
    </xf>
    <xf numFmtId="0" fontId="0" fillId="0" borderId="37" xfId="0" applyBorder="1" applyAlignment="1">
      <alignment horizontal="left" vertical="center"/>
    </xf>
    <xf numFmtId="49" fontId="0" fillId="0" borderId="15" xfId="0" applyNumberFormat="1" applyBorder="1" applyAlignment="1">
      <alignment horizontal="center" vertical="center" shrinkToFit="1"/>
    </xf>
    <xf numFmtId="49" fontId="0" fillId="0" borderId="16" xfId="0" applyNumberFormat="1" applyBorder="1" applyAlignment="1">
      <alignment horizontal="center" vertical="center" shrinkToFit="1"/>
    </xf>
    <xf numFmtId="0" fontId="0" fillId="0" borderId="9" xfId="0" applyBorder="1" applyAlignment="1">
      <alignment horizontal="left" vertical="center"/>
    </xf>
    <xf numFmtId="0" fontId="0" fillId="0" borderId="34" xfId="0" applyBorder="1" applyAlignment="1">
      <alignment horizontal="left" vertical="center"/>
    </xf>
  </cellXfs>
  <cellStyles count="3">
    <cellStyle name="ハイパーリンク" xfId="1" builtinId="8"/>
    <cellStyle name="標準" xfId="0" builtinId="0"/>
    <cellStyle name="標準 2" xfId="2" xr:uid="{00000000-0005-0000-0000-000002000000}"/>
  </cellStyles>
  <dxfs count="1">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to.city.archer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6"/>
  <sheetViews>
    <sheetView showGridLines="0" tabSelected="1" zoomScaleNormal="100" workbookViewId="0"/>
  </sheetViews>
  <sheetFormatPr defaultColWidth="4.19921875" defaultRowHeight="12.75" x14ac:dyDescent="0.25"/>
  <cols>
    <col min="1" max="29" width="4.46484375" customWidth="1"/>
  </cols>
  <sheetData>
    <row r="1" spans="1:29" x14ac:dyDescent="0.25">
      <c r="A1" s="34"/>
    </row>
    <row r="2" spans="1:29" ht="18.75" x14ac:dyDescent="0.25">
      <c r="A2" s="72" t="s">
        <v>130</v>
      </c>
      <c r="B2" s="72"/>
      <c r="C2" s="72"/>
      <c r="D2" s="72"/>
      <c r="E2" s="72"/>
      <c r="F2" s="72"/>
      <c r="G2" s="72"/>
      <c r="H2" s="72"/>
      <c r="I2" s="72"/>
      <c r="J2" s="72"/>
      <c r="K2" s="72"/>
      <c r="L2" s="72"/>
      <c r="M2" s="72"/>
      <c r="N2" s="72"/>
      <c r="O2" s="72"/>
      <c r="P2" s="72"/>
      <c r="Q2" s="72"/>
      <c r="R2" s="72"/>
      <c r="S2" s="72"/>
      <c r="T2" s="72"/>
      <c r="U2" s="72"/>
      <c r="V2" s="72"/>
      <c r="W2" s="72"/>
      <c r="X2" s="72"/>
      <c r="Y2" s="72"/>
      <c r="Z2" s="72"/>
      <c r="AA2" s="72"/>
      <c r="AB2" s="71"/>
      <c r="AC2" s="71"/>
    </row>
    <row r="3" spans="1:29" ht="18.75" x14ac:dyDescent="0.25">
      <c r="A3" s="72" t="s">
        <v>131</v>
      </c>
      <c r="B3" s="72"/>
      <c r="C3" s="72"/>
      <c r="D3" s="72"/>
      <c r="E3" s="72"/>
      <c r="F3" s="72"/>
      <c r="G3" s="72"/>
      <c r="H3" s="72"/>
      <c r="I3" s="72"/>
      <c r="J3" s="72"/>
      <c r="K3" s="72"/>
      <c r="L3" s="72"/>
      <c r="M3" s="72"/>
      <c r="N3" s="72"/>
      <c r="O3" s="72"/>
      <c r="P3" s="72"/>
      <c r="Q3" s="72"/>
      <c r="R3" s="72"/>
      <c r="S3" s="72"/>
      <c r="T3" s="72"/>
      <c r="U3" s="72"/>
      <c r="V3" s="72"/>
      <c r="W3" s="72"/>
      <c r="X3" s="72"/>
      <c r="Y3" s="72"/>
      <c r="Z3" s="72"/>
      <c r="AA3" s="72"/>
      <c r="AB3" s="71"/>
      <c r="AC3" s="71"/>
    </row>
    <row r="4" spans="1:29" ht="17.649999999999999" x14ac:dyDescent="0.35">
      <c r="A4" s="17"/>
      <c r="B4" s="17"/>
      <c r="C4" s="17"/>
      <c r="D4" s="17"/>
      <c r="E4" s="17"/>
      <c r="F4" s="17"/>
      <c r="G4" s="17"/>
    </row>
    <row r="5" spans="1:29" x14ac:dyDescent="0.25">
      <c r="A5" s="34" t="s">
        <v>15</v>
      </c>
      <c r="B5" t="s">
        <v>75</v>
      </c>
      <c r="F5" t="s">
        <v>66</v>
      </c>
    </row>
    <row r="6" spans="1:29" x14ac:dyDescent="0.25">
      <c r="A6" s="34"/>
    </row>
    <row r="7" spans="1:29" x14ac:dyDescent="0.25">
      <c r="A7" s="34" t="s">
        <v>16</v>
      </c>
      <c r="B7" t="s">
        <v>76</v>
      </c>
      <c r="F7" t="s">
        <v>61</v>
      </c>
    </row>
    <row r="8" spans="1:29" x14ac:dyDescent="0.25">
      <c r="A8" s="34"/>
    </row>
    <row r="9" spans="1:29" x14ac:dyDescent="0.25">
      <c r="A9" s="34" t="s">
        <v>17</v>
      </c>
      <c r="B9" t="s">
        <v>77</v>
      </c>
      <c r="F9" t="s">
        <v>132</v>
      </c>
    </row>
    <row r="10" spans="1:29" x14ac:dyDescent="0.25">
      <c r="A10" s="34"/>
      <c r="F10" t="s">
        <v>53</v>
      </c>
      <c r="I10" t="s">
        <v>59</v>
      </c>
      <c r="O10" t="s">
        <v>60</v>
      </c>
    </row>
    <row r="11" spans="1:29" x14ac:dyDescent="0.25">
      <c r="A11" s="34"/>
      <c r="F11" t="s">
        <v>54</v>
      </c>
      <c r="I11" t="s">
        <v>84</v>
      </c>
      <c r="O11" t="s">
        <v>85</v>
      </c>
    </row>
    <row r="12" spans="1:29" x14ac:dyDescent="0.25">
      <c r="A12" s="34"/>
      <c r="F12" s="27" t="s">
        <v>103</v>
      </c>
      <c r="G12" t="s">
        <v>57</v>
      </c>
    </row>
    <row r="13" spans="1:29" x14ac:dyDescent="0.25">
      <c r="A13" s="34"/>
      <c r="F13" s="27" t="s">
        <v>104</v>
      </c>
      <c r="G13" t="s">
        <v>67</v>
      </c>
    </row>
    <row r="14" spans="1:29" x14ac:dyDescent="0.25">
      <c r="A14" s="34"/>
      <c r="F14" t="s">
        <v>122</v>
      </c>
    </row>
    <row r="15" spans="1:29" x14ac:dyDescent="0.25">
      <c r="A15" s="34"/>
    </row>
    <row r="16" spans="1:29" x14ac:dyDescent="0.25">
      <c r="A16" s="34" t="s">
        <v>18</v>
      </c>
      <c r="B16" t="s">
        <v>78</v>
      </c>
      <c r="F16" t="s">
        <v>68</v>
      </c>
    </row>
    <row r="17" spans="1:8" x14ac:dyDescent="0.25">
      <c r="A17" s="34"/>
      <c r="F17" t="s">
        <v>86</v>
      </c>
    </row>
    <row r="18" spans="1:8" x14ac:dyDescent="0.25">
      <c r="A18" s="34"/>
      <c r="F18" s="27" t="s">
        <v>105</v>
      </c>
      <c r="G18" t="s">
        <v>152</v>
      </c>
    </row>
    <row r="19" spans="1:8" x14ac:dyDescent="0.25">
      <c r="A19" s="34"/>
      <c r="G19" t="s">
        <v>136</v>
      </c>
    </row>
    <row r="20" spans="1:8" x14ac:dyDescent="0.25">
      <c r="A20" s="34"/>
    </row>
    <row r="21" spans="1:8" x14ac:dyDescent="0.25">
      <c r="A21" s="34" t="s">
        <v>19</v>
      </c>
      <c r="B21" t="s">
        <v>150</v>
      </c>
      <c r="F21" t="s">
        <v>87</v>
      </c>
      <c r="H21" t="s">
        <v>88</v>
      </c>
    </row>
    <row r="22" spans="1:8" x14ac:dyDescent="0.25">
      <c r="A22" s="34"/>
      <c r="H22" t="s">
        <v>89</v>
      </c>
    </row>
    <row r="23" spans="1:8" x14ac:dyDescent="0.25">
      <c r="A23" s="34"/>
      <c r="F23" t="s">
        <v>90</v>
      </c>
      <c r="H23" t="s">
        <v>91</v>
      </c>
    </row>
    <row r="24" spans="1:8" x14ac:dyDescent="0.25">
      <c r="A24" s="34"/>
      <c r="F24" s="27"/>
    </row>
    <row r="25" spans="1:8" x14ac:dyDescent="0.25">
      <c r="A25" s="37" t="s">
        <v>71</v>
      </c>
      <c r="B25" t="s">
        <v>72</v>
      </c>
      <c r="F25" t="s">
        <v>151</v>
      </c>
    </row>
    <row r="26" spans="1:8" x14ac:dyDescent="0.25">
      <c r="A26" s="34"/>
    </row>
    <row r="27" spans="1:8" x14ac:dyDescent="0.25">
      <c r="A27" s="34" t="s">
        <v>20</v>
      </c>
      <c r="B27" t="s">
        <v>79</v>
      </c>
      <c r="F27" t="s">
        <v>92</v>
      </c>
    </row>
    <row r="28" spans="1:8" x14ac:dyDescent="0.25">
      <c r="A28" s="34"/>
      <c r="F28" t="s">
        <v>93</v>
      </c>
    </row>
    <row r="29" spans="1:8" x14ac:dyDescent="0.25">
      <c r="A29" s="34"/>
      <c r="F29" t="s">
        <v>94</v>
      </c>
    </row>
    <row r="30" spans="1:8" x14ac:dyDescent="0.25">
      <c r="A30" s="34"/>
      <c r="F30" t="s">
        <v>95</v>
      </c>
    </row>
    <row r="31" spans="1:8" x14ac:dyDescent="0.25">
      <c r="A31" s="34"/>
      <c r="F31" t="s">
        <v>96</v>
      </c>
    </row>
    <row r="32" spans="1:8" x14ac:dyDescent="0.25">
      <c r="A32" s="34"/>
      <c r="F32" t="s">
        <v>97</v>
      </c>
    </row>
    <row r="33" spans="1:7" x14ac:dyDescent="0.25">
      <c r="A33" s="34"/>
      <c r="F33" t="s">
        <v>98</v>
      </c>
    </row>
    <row r="34" spans="1:7" x14ac:dyDescent="0.25">
      <c r="A34" s="34"/>
      <c r="F34" t="s">
        <v>99</v>
      </c>
    </row>
    <row r="35" spans="1:7" x14ac:dyDescent="0.25">
      <c r="A35" s="34"/>
      <c r="F35" s="31" t="s">
        <v>100</v>
      </c>
    </row>
    <row r="36" spans="1:7" x14ac:dyDescent="0.25">
      <c r="A36" s="34"/>
      <c r="F36" t="s">
        <v>101</v>
      </c>
    </row>
    <row r="37" spans="1:7" x14ac:dyDescent="0.25">
      <c r="A37" s="34"/>
      <c r="F37" t="s">
        <v>110</v>
      </c>
      <c r="G37" t="s">
        <v>153</v>
      </c>
    </row>
    <row r="38" spans="1:7" x14ac:dyDescent="0.25">
      <c r="A38" s="34"/>
      <c r="F38" t="s">
        <v>106</v>
      </c>
      <c r="G38" t="s">
        <v>162</v>
      </c>
    </row>
    <row r="39" spans="1:7" x14ac:dyDescent="0.25">
      <c r="A39" s="34"/>
    </row>
    <row r="40" spans="1:7" x14ac:dyDescent="0.25">
      <c r="A40" s="34" t="s">
        <v>21</v>
      </c>
      <c r="B40" t="s">
        <v>80</v>
      </c>
      <c r="F40" t="s">
        <v>70</v>
      </c>
    </row>
    <row r="41" spans="1:7" x14ac:dyDescent="0.25">
      <c r="A41" s="34"/>
    </row>
    <row r="42" spans="1:7" x14ac:dyDescent="0.25">
      <c r="A42" s="34" t="s">
        <v>22</v>
      </c>
      <c r="B42" t="s">
        <v>81</v>
      </c>
      <c r="F42" t="s">
        <v>82</v>
      </c>
    </row>
    <row r="43" spans="1:7" x14ac:dyDescent="0.25">
      <c r="A43" s="34"/>
      <c r="F43" t="s">
        <v>83</v>
      </c>
    </row>
    <row r="44" spans="1:7" x14ac:dyDescent="0.25">
      <c r="A44" s="34"/>
      <c r="F44" t="s">
        <v>154</v>
      </c>
    </row>
    <row r="45" spans="1:7" x14ac:dyDescent="0.25">
      <c r="A45" s="34"/>
    </row>
    <row r="46" spans="1:7" x14ac:dyDescent="0.25">
      <c r="A46" s="34" t="s">
        <v>50</v>
      </c>
      <c r="B46" t="s">
        <v>4</v>
      </c>
      <c r="F46" t="s">
        <v>133</v>
      </c>
    </row>
    <row r="47" spans="1:7" x14ac:dyDescent="0.25">
      <c r="A47" s="34"/>
      <c r="F47" t="s">
        <v>166</v>
      </c>
    </row>
    <row r="48" spans="1:7" x14ac:dyDescent="0.25">
      <c r="A48" s="34"/>
    </row>
    <row r="49" spans="1:8" x14ac:dyDescent="0.25">
      <c r="A49" s="31" t="s">
        <v>23</v>
      </c>
      <c r="B49" t="s">
        <v>51</v>
      </c>
      <c r="F49" t="s">
        <v>134</v>
      </c>
    </row>
    <row r="50" spans="1:8" x14ac:dyDescent="0.25">
      <c r="A50" s="31"/>
      <c r="F50" t="s">
        <v>135</v>
      </c>
    </row>
    <row r="51" spans="1:8" x14ac:dyDescent="0.25">
      <c r="A51" s="31"/>
    </row>
    <row r="52" spans="1:8" x14ac:dyDescent="0.25">
      <c r="F52" s="29" t="s">
        <v>147</v>
      </c>
      <c r="H52" s="3"/>
    </row>
    <row r="53" spans="1:8" x14ac:dyDescent="0.25">
      <c r="H53" s="3"/>
    </row>
    <row r="54" spans="1:8" x14ac:dyDescent="0.25">
      <c r="A54" s="34"/>
      <c r="C54" s="3"/>
      <c r="D54" s="3"/>
      <c r="E54" s="3"/>
      <c r="F54" t="s">
        <v>111</v>
      </c>
      <c r="G54" t="s">
        <v>112</v>
      </c>
      <c r="H54" s="3"/>
    </row>
    <row r="55" spans="1:8" x14ac:dyDescent="0.25">
      <c r="A55" s="34"/>
      <c r="C55" s="3"/>
      <c r="D55" s="3"/>
      <c r="E55" s="3"/>
      <c r="G55" t="s">
        <v>52</v>
      </c>
      <c r="H55" s="3"/>
    </row>
    <row r="56" spans="1:8" x14ac:dyDescent="0.25">
      <c r="A56" s="34"/>
      <c r="C56" s="3"/>
      <c r="D56" s="3"/>
      <c r="E56" s="3"/>
      <c r="G56" t="s">
        <v>102</v>
      </c>
      <c r="H56" s="3"/>
    </row>
    <row r="57" spans="1:8" x14ac:dyDescent="0.25">
      <c r="A57" s="34"/>
      <c r="C57" s="3"/>
      <c r="D57" s="3"/>
      <c r="E57" s="3"/>
      <c r="F57" t="s">
        <v>108</v>
      </c>
      <c r="G57" t="s">
        <v>159</v>
      </c>
      <c r="H57" s="3"/>
    </row>
    <row r="58" spans="1:8" x14ac:dyDescent="0.25">
      <c r="A58" s="34"/>
      <c r="C58" s="3"/>
      <c r="D58" s="3"/>
      <c r="E58" s="3"/>
      <c r="G58" t="s">
        <v>123</v>
      </c>
      <c r="H58" s="3"/>
    </row>
    <row r="59" spans="1:8" x14ac:dyDescent="0.25">
      <c r="A59" s="34"/>
      <c r="C59" s="3"/>
      <c r="D59" s="3"/>
      <c r="E59" s="3"/>
      <c r="G59" t="s">
        <v>107</v>
      </c>
      <c r="H59" s="3"/>
    </row>
    <row r="60" spans="1:8" x14ac:dyDescent="0.25">
      <c r="A60" s="34"/>
      <c r="C60" s="3"/>
      <c r="D60" s="3"/>
      <c r="E60" s="3"/>
      <c r="F60" s="3"/>
      <c r="G60" s="3"/>
      <c r="H60" s="3"/>
    </row>
    <row r="61" spans="1:8" x14ac:dyDescent="0.25">
      <c r="A61" s="34" t="s">
        <v>24</v>
      </c>
      <c r="B61" t="s">
        <v>73</v>
      </c>
      <c r="F61" t="s">
        <v>118</v>
      </c>
    </row>
    <row r="62" spans="1:8" x14ac:dyDescent="0.25">
      <c r="A62" s="34"/>
      <c r="F62" t="s">
        <v>119</v>
      </c>
    </row>
    <row r="63" spans="1:8" x14ac:dyDescent="0.25">
      <c r="A63" s="34"/>
    </row>
    <row r="64" spans="1:8" x14ac:dyDescent="0.25">
      <c r="A64" s="34"/>
      <c r="F64" s="28" t="s">
        <v>5</v>
      </c>
    </row>
    <row r="65" spans="1:9" x14ac:dyDescent="0.25">
      <c r="A65" s="34"/>
      <c r="F65" s="4"/>
    </row>
    <row r="66" spans="1:9" x14ac:dyDescent="0.25">
      <c r="A66" s="34"/>
      <c r="F66" s="4" t="s">
        <v>113</v>
      </c>
      <c r="G66" t="s">
        <v>137</v>
      </c>
    </row>
    <row r="67" spans="1:9" x14ac:dyDescent="0.25">
      <c r="A67" s="34"/>
      <c r="F67" t="s">
        <v>114</v>
      </c>
      <c r="G67" t="s">
        <v>138</v>
      </c>
    </row>
    <row r="68" spans="1:9" x14ac:dyDescent="0.25">
      <c r="A68" s="34"/>
    </row>
    <row r="69" spans="1:9" x14ac:dyDescent="0.25">
      <c r="A69" s="34" t="s">
        <v>25</v>
      </c>
      <c r="B69" t="s">
        <v>6</v>
      </c>
      <c r="F69" s="29" t="s">
        <v>148</v>
      </c>
    </row>
    <row r="70" spans="1:9" x14ac:dyDescent="0.25">
      <c r="A70" s="34"/>
    </row>
    <row r="71" spans="1:9" x14ac:dyDescent="0.25">
      <c r="A71" s="34"/>
      <c r="F71" t="s">
        <v>167</v>
      </c>
    </row>
    <row r="72" spans="1:9" x14ac:dyDescent="0.25">
      <c r="A72" s="34"/>
    </row>
    <row r="73" spans="1:9" x14ac:dyDescent="0.25">
      <c r="A73" s="34" t="s">
        <v>74</v>
      </c>
      <c r="B73" s="35" t="s">
        <v>7</v>
      </c>
      <c r="F73" s="16" t="s">
        <v>26</v>
      </c>
      <c r="G73" s="16"/>
      <c r="H73" s="16"/>
    </row>
    <row r="74" spans="1:9" x14ac:dyDescent="0.25">
      <c r="A74" s="34"/>
      <c r="F74" t="s">
        <v>58</v>
      </c>
      <c r="G74" s="16"/>
      <c r="H74" s="16"/>
    </row>
    <row r="75" spans="1:9" x14ac:dyDescent="0.25">
      <c r="A75" s="34"/>
      <c r="G75" s="4" t="s">
        <v>62</v>
      </c>
      <c r="I75" t="s">
        <v>130</v>
      </c>
    </row>
    <row r="76" spans="1:9" x14ac:dyDescent="0.25">
      <c r="A76" s="34"/>
      <c r="G76" s="4"/>
      <c r="I76" t="s">
        <v>168</v>
      </c>
    </row>
    <row r="77" spans="1:9" x14ac:dyDescent="0.25">
      <c r="A77" s="34"/>
      <c r="F77" s="4"/>
      <c r="G77" t="s">
        <v>63</v>
      </c>
      <c r="H77" s="36"/>
      <c r="I77" s="36" t="s">
        <v>64</v>
      </c>
    </row>
    <row r="78" spans="1:9" x14ac:dyDescent="0.25">
      <c r="A78" s="34"/>
      <c r="F78" s="27" t="s">
        <v>115</v>
      </c>
      <c r="G78" s="4" t="s">
        <v>116</v>
      </c>
    </row>
    <row r="79" spans="1:9" x14ac:dyDescent="0.25">
      <c r="A79" s="34"/>
      <c r="C79" s="4"/>
    </row>
    <row r="80" spans="1:9" x14ac:dyDescent="0.25">
      <c r="A80" s="37" t="s">
        <v>140</v>
      </c>
      <c r="B80" t="s">
        <v>149</v>
      </c>
      <c r="C80" s="4"/>
      <c r="F80" t="s">
        <v>160</v>
      </c>
    </row>
    <row r="81" spans="1:7" x14ac:dyDescent="0.25">
      <c r="A81" s="34"/>
      <c r="C81" s="4"/>
      <c r="F81" t="s">
        <v>155</v>
      </c>
    </row>
    <row r="82" spans="1:7" x14ac:dyDescent="0.25">
      <c r="A82" s="34"/>
      <c r="C82" s="4"/>
      <c r="F82" t="s">
        <v>163</v>
      </c>
    </row>
    <row r="83" spans="1:7" x14ac:dyDescent="0.25">
      <c r="A83" s="34"/>
      <c r="C83" s="4"/>
      <c r="F83" s="68" t="s">
        <v>141</v>
      </c>
      <c r="G83" t="s">
        <v>161</v>
      </c>
    </row>
    <row r="84" spans="1:7" x14ac:dyDescent="0.25">
      <c r="A84" s="34"/>
      <c r="C84" s="4"/>
      <c r="F84" s="68" t="s">
        <v>142</v>
      </c>
      <c r="G84" t="s">
        <v>156</v>
      </c>
    </row>
    <row r="85" spans="1:7" x14ac:dyDescent="0.25">
      <c r="A85" s="34"/>
      <c r="C85" s="4"/>
      <c r="F85" s="41"/>
      <c r="G85" t="s">
        <v>164</v>
      </c>
    </row>
    <row r="86" spans="1:7" x14ac:dyDescent="0.25">
      <c r="A86" s="34"/>
      <c r="C86" s="4"/>
      <c r="F86" s="68" t="s">
        <v>143</v>
      </c>
      <c r="G86" t="s">
        <v>146</v>
      </c>
    </row>
    <row r="87" spans="1:7" x14ac:dyDescent="0.25">
      <c r="A87" s="34"/>
      <c r="C87" s="4"/>
      <c r="F87" s="68"/>
      <c r="G87" t="s">
        <v>165</v>
      </c>
    </row>
    <row r="88" spans="1:7" x14ac:dyDescent="0.25">
      <c r="A88" s="34"/>
      <c r="C88" s="4"/>
      <c r="F88" s="68" t="s">
        <v>144</v>
      </c>
      <c r="G88" t="s">
        <v>145</v>
      </c>
    </row>
    <row r="89" spans="1:7" x14ac:dyDescent="0.25">
      <c r="A89" s="34"/>
      <c r="C89" s="4"/>
      <c r="F89" s="67"/>
    </row>
    <row r="90" spans="1:7" x14ac:dyDescent="0.25">
      <c r="A90" s="34"/>
      <c r="C90" s="4"/>
    </row>
    <row r="91" spans="1:7" x14ac:dyDescent="0.25">
      <c r="B91" s="5" t="s">
        <v>8</v>
      </c>
      <c r="D91" s="5"/>
      <c r="E91" s="5"/>
    </row>
    <row r="92" spans="1:7" x14ac:dyDescent="0.25">
      <c r="B92" s="5"/>
      <c r="C92" s="5" t="s">
        <v>65</v>
      </c>
      <c r="D92" s="5"/>
      <c r="E92" s="5"/>
    </row>
    <row r="93" spans="1:7" x14ac:dyDescent="0.25">
      <c r="B93" s="5"/>
      <c r="C93" s="5" t="s">
        <v>69</v>
      </c>
      <c r="D93" s="5"/>
      <c r="E93" s="5"/>
    </row>
    <row r="94" spans="1:7" x14ac:dyDescent="0.25">
      <c r="B94" s="5"/>
      <c r="C94" s="5" t="s">
        <v>109</v>
      </c>
      <c r="D94" s="5"/>
      <c r="E94" s="5"/>
    </row>
    <row r="95" spans="1:7" x14ac:dyDescent="0.25">
      <c r="B95" s="5"/>
      <c r="D95" s="5"/>
      <c r="E95" s="5"/>
    </row>
    <row r="96" spans="1:7" x14ac:dyDescent="0.25">
      <c r="B96" s="5"/>
      <c r="D96" s="5"/>
      <c r="E96" s="5"/>
    </row>
  </sheetData>
  <mergeCells count="2">
    <mergeCell ref="A2:AA2"/>
    <mergeCell ref="A3:AA3"/>
  </mergeCells>
  <phoneticPr fontId="2"/>
  <hyperlinks>
    <hyperlink ref="I77" r:id="rId1" xr:uid="{95AEEA7C-71FE-4385-AF05-A11B715995FF}"/>
  </hyperlinks>
  <pageMargins left="0.74803149606299213" right="0.74803149606299213" top="0.59055118110236227" bottom="0.59055118110236227" header="0.51181102362204722" footer="0.51181102362204722"/>
  <pageSetup paperSize="9" scale="77" orientation="portrait" horizontalDpi="4294967294" verticalDpi="4294967293" r:id="rId2"/>
  <headerFooter alignWithMargins="0"/>
  <rowBreaks count="1" manualBreakCount="1">
    <brk id="48"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3"/>
  <sheetViews>
    <sheetView showGridLines="0" zoomScaleNormal="100" workbookViewId="0"/>
  </sheetViews>
  <sheetFormatPr defaultColWidth="9" defaultRowHeight="15.85" customHeight="1" x14ac:dyDescent="0.25"/>
  <cols>
    <col min="1" max="1" width="1.59765625" style="38" customWidth="1"/>
    <col min="2" max="2" width="4.6640625" style="38" customWidth="1"/>
    <col min="3" max="3" width="16.6640625" style="38" customWidth="1"/>
    <col min="4" max="4" width="20" style="38" customWidth="1"/>
    <col min="5" max="5" width="8" style="38" customWidth="1"/>
    <col min="6" max="6" width="13.33203125" style="38" customWidth="1"/>
    <col min="7" max="7" width="6.6640625" style="38" customWidth="1"/>
    <col min="8" max="9" width="13.33203125" style="38" customWidth="1"/>
    <col min="10" max="10" width="33.33203125" style="38" customWidth="1"/>
    <col min="11" max="11" width="8.796875" style="38" bestFit="1" customWidth="1"/>
    <col min="12" max="12" width="10.796875" style="38" bestFit="1" customWidth="1"/>
    <col min="13" max="13" width="40" style="38" customWidth="1"/>
    <col min="14" max="19" width="9.59765625" style="38" customWidth="1"/>
    <col min="20" max="16384" width="9" style="38"/>
  </cols>
  <sheetData>
    <row r="1" spans="2:16" ht="12.75" customHeight="1" x14ac:dyDescent="0.25"/>
    <row r="2" spans="2:16" ht="21.4" customHeight="1" x14ac:dyDescent="0.25">
      <c r="B2" s="72" t="s">
        <v>130</v>
      </c>
      <c r="C2" s="72"/>
      <c r="D2" s="72"/>
      <c r="E2" s="72"/>
      <c r="F2" s="72"/>
      <c r="G2" s="72"/>
      <c r="H2" s="72"/>
      <c r="I2" s="72"/>
    </row>
    <row r="3" spans="2:16" s="1" customFormat="1" ht="21" customHeight="1" x14ac:dyDescent="0.35">
      <c r="B3" s="109" t="s">
        <v>129</v>
      </c>
      <c r="C3" s="109"/>
      <c r="D3" s="109"/>
      <c r="E3" s="109"/>
      <c r="F3" s="109"/>
      <c r="G3" s="109"/>
      <c r="H3" s="109"/>
      <c r="I3" s="109"/>
      <c r="J3" s="7"/>
      <c r="K3" s="7"/>
      <c r="L3" s="7"/>
      <c r="M3" s="110"/>
      <c r="N3" s="110"/>
      <c r="O3" s="110"/>
      <c r="P3" s="110"/>
    </row>
    <row r="4" spans="2:16" s="1" customFormat="1" ht="15.85" customHeight="1" x14ac:dyDescent="0.3">
      <c r="B4" s="6"/>
      <c r="C4" s="6"/>
      <c r="D4" s="6"/>
      <c r="E4" s="6"/>
      <c r="F4" s="6"/>
      <c r="G4" s="6"/>
      <c r="H4" s="6"/>
      <c r="I4" s="6"/>
      <c r="J4" s="6"/>
      <c r="K4" s="6"/>
      <c r="L4" s="6"/>
      <c r="M4" s="30"/>
      <c r="N4" s="30"/>
      <c r="O4" s="30"/>
      <c r="P4" s="30"/>
    </row>
    <row r="5" spans="2:16" ht="15.85" customHeight="1" x14ac:dyDescent="0.25">
      <c r="B5" t="s">
        <v>139</v>
      </c>
      <c r="C5" s="8"/>
      <c r="D5" s="8"/>
    </row>
    <row r="6" spans="2:16" ht="15.85" customHeight="1" thickBot="1" x14ac:dyDescent="0.3">
      <c r="B6"/>
      <c r="G6"/>
      <c r="I6" s="39" t="s">
        <v>42</v>
      </c>
    </row>
    <row r="7" spans="2:16" ht="15.85" customHeight="1" x14ac:dyDescent="0.25">
      <c r="B7" s="23" t="s">
        <v>1</v>
      </c>
      <c r="C7" s="24"/>
      <c r="D7" s="69"/>
      <c r="E7" s="111" t="s">
        <v>41</v>
      </c>
      <c r="F7" s="112"/>
      <c r="G7" s="113"/>
      <c r="H7" s="113"/>
      <c r="I7" s="114"/>
    </row>
    <row r="8" spans="2:16" ht="15.85" customHeight="1" thickBot="1" x14ac:dyDescent="0.3">
      <c r="B8" s="25" t="s">
        <v>2</v>
      </c>
      <c r="C8" s="26"/>
      <c r="D8" s="70"/>
      <c r="E8" s="115" t="s">
        <v>126</v>
      </c>
      <c r="F8" s="116"/>
      <c r="G8" s="107"/>
      <c r="H8" s="107"/>
      <c r="I8" s="108"/>
    </row>
    <row r="9" spans="2:16" ht="15.85" customHeight="1" x14ac:dyDescent="0.25">
      <c r="B9" s="27"/>
      <c r="C9" s="40"/>
      <c r="D9" s="40"/>
      <c r="I9" s="40"/>
      <c r="J9" s="40"/>
      <c r="K9" s="40"/>
      <c r="L9" s="40"/>
    </row>
    <row r="10" spans="2:16" ht="15.85" customHeight="1" x14ac:dyDescent="0.25">
      <c r="B10" t="s">
        <v>31</v>
      </c>
      <c r="C10" s="41" t="s">
        <v>124</v>
      </c>
    </row>
    <row r="11" spans="2:16" ht="15.85" customHeight="1" x14ac:dyDescent="0.25">
      <c r="B11" t="s">
        <v>32</v>
      </c>
      <c r="C11" t="s">
        <v>125</v>
      </c>
    </row>
    <row r="12" spans="2:16" ht="15.85" customHeight="1" x14ac:dyDescent="0.25">
      <c r="B12" t="s">
        <v>33</v>
      </c>
      <c r="C12" t="s">
        <v>127</v>
      </c>
    </row>
    <row r="13" spans="2:16" ht="15.85" customHeight="1" x14ac:dyDescent="0.25">
      <c r="B13" s="3"/>
      <c r="C13" s="5"/>
      <c r="D13" s="5"/>
    </row>
    <row r="14" spans="2:16" ht="15.85" customHeight="1" thickBot="1" x14ac:dyDescent="0.3">
      <c r="B14" s="3" t="s">
        <v>9</v>
      </c>
      <c r="C14" s="5"/>
      <c r="D14" s="5"/>
    </row>
    <row r="15" spans="2:16" ht="15.85" customHeight="1" thickBot="1" x14ac:dyDescent="0.3">
      <c r="B15" s="85" t="s">
        <v>45</v>
      </c>
      <c r="C15" s="86"/>
      <c r="D15" s="18"/>
      <c r="E15" s="91" t="s">
        <v>117</v>
      </c>
      <c r="F15" s="92"/>
      <c r="G15" s="93" t="s">
        <v>120</v>
      </c>
      <c r="H15" s="93"/>
      <c r="I15" s="14" t="s">
        <v>3</v>
      </c>
    </row>
    <row r="16" spans="2:16" ht="15.85" customHeight="1" x14ac:dyDescent="0.25">
      <c r="B16" s="87"/>
      <c r="C16" s="88"/>
      <c r="D16" s="19" t="s">
        <v>13</v>
      </c>
      <c r="E16" s="94">
        <f>COUNTIF(F26:F83,"RC高校生男子")+COUNTIF(F26:F83,"RCU18男子")</f>
        <v>0</v>
      </c>
      <c r="F16" s="95"/>
      <c r="G16" s="96">
        <f>COUNTIF(F26:F83,"RC男子")+COUNTIF(F26:F83,"RC50+男子")+COUNTIF(F26:F83,"BB男子")</f>
        <v>0</v>
      </c>
      <c r="H16" s="96"/>
      <c r="I16" s="12"/>
    </row>
    <row r="17" spans="2:17" ht="15.85" customHeight="1" x14ac:dyDescent="0.25">
      <c r="B17" s="87"/>
      <c r="C17" s="88"/>
      <c r="D17" s="20" t="s">
        <v>14</v>
      </c>
      <c r="E17" s="97">
        <f>COUNTIF(F26:F83,"RC高校生女子")+COUNTIF(F26:F83,"RCU18女子")</f>
        <v>0</v>
      </c>
      <c r="F17" s="98"/>
      <c r="G17" s="99">
        <f>COUNTIF(F26:F83,"RC女子")+COUNTIF(F26:F83,"RC50+女子")+COUNTIF(F26:F83,"BB女子")</f>
        <v>0</v>
      </c>
      <c r="H17" s="99"/>
      <c r="I17" s="9"/>
    </row>
    <row r="18" spans="2:17" ht="15.85" customHeight="1" x14ac:dyDescent="0.25">
      <c r="B18" s="87"/>
      <c r="C18" s="88"/>
      <c r="D18" s="20" t="s">
        <v>44</v>
      </c>
      <c r="E18" s="97">
        <f>E16+E17</f>
        <v>0</v>
      </c>
      <c r="F18" s="98"/>
      <c r="G18" s="100">
        <f>G16+G17</f>
        <v>0</v>
      </c>
      <c r="H18" s="100"/>
      <c r="I18" s="10"/>
    </row>
    <row r="19" spans="2:17" ht="15.85" customHeight="1" x14ac:dyDescent="0.25">
      <c r="B19" s="87"/>
      <c r="C19" s="88"/>
      <c r="D19" s="20" t="s">
        <v>43</v>
      </c>
      <c r="E19" s="97">
        <v>2000</v>
      </c>
      <c r="F19" s="98"/>
      <c r="G19" s="99">
        <v>2500</v>
      </c>
      <c r="H19" s="99"/>
      <c r="I19" s="9"/>
    </row>
    <row r="20" spans="2:17" ht="15.85" customHeight="1" thickBot="1" x14ac:dyDescent="0.3">
      <c r="B20" s="87"/>
      <c r="C20" s="88"/>
      <c r="D20" s="21" t="s">
        <v>11</v>
      </c>
      <c r="E20" s="101">
        <f>E18*E19</f>
        <v>0</v>
      </c>
      <c r="F20" s="102"/>
      <c r="G20" s="103">
        <f>G18*G19</f>
        <v>0</v>
      </c>
      <c r="H20" s="103"/>
      <c r="I20" s="15"/>
    </row>
    <row r="21" spans="2:17" ht="15.85" customHeight="1" thickBot="1" x14ac:dyDescent="0.3">
      <c r="B21" s="89"/>
      <c r="C21" s="90"/>
      <c r="D21" s="22" t="s">
        <v>12</v>
      </c>
      <c r="E21" s="104">
        <f>E20+G20</f>
        <v>0</v>
      </c>
      <c r="F21" s="105"/>
      <c r="G21" s="105"/>
      <c r="H21" s="106"/>
      <c r="I21" s="13"/>
    </row>
    <row r="22" spans="2:17" ht="15.85" customHeight="1" x14ac:dyDescent="0.25">
      <c r="B22" s="5"/>
      <c r="C22" s="5"/>
      <c r="D22" s="5"/>
    </row>
    <row r="23" spans="2:17" ht="15.85" customHeight="1" thickBot="1" x14ac:dyDescent="0.3">
      <c r="B23" s="84" t="s">
        <v>10</v>
      </c>
      <c r="C23" s="84"/>
      <c r="D23" s="2"/>
      <c r="E23" s="2"/>
      <c r="F23" s="2"/>
      <c r="G23" s="2"/>
      <c r="H23" s="2"/>
      <c r="I23" s="2"/>
      <c r="J23" s="2"/>
      <c r="K23" s="2"/>
      <c r="L23" s="2"/>
    </row>
    <row r="24" spans="2:17" s="40" customFormat="1" ht="15.85" customHeight="1" x14ac:dyDescent="0.25">
      <c r="B24" s="77"/>
      <c r="C24" s="73" t="s">
        <v>28</v>
      </c>
      <c r="D24" s="73" t="s">
        <v>29</v>
      </c>
      <c r="E24" s="73" t="s">
        <v>0</v>
      </c>
      <c r="F24" s="73" t="s">
        <v>27</v>
      </c>
      <c r="G24" s="79" t="s">
        <v>40</v>
      </c>
      <c r="H24" s="73" t="s">
        <v>30</v>
      </c>
      <c r="I24" s="81" t="s">
        <v>55</v>
      </c>
      <c r="J24" s="82"/>
      <c r="K24" s="82"/>
      <c r="L24" s="83"/>
      <c r="M24" s="75" t="s">
        <v>3</v>
      </c>
    </row>
    <row r="25" spans="2:17" s="40" customFormat="1" ht="15.85" customHeight="1" x14ac:dyDescent="0.25">
      <c r="B25" s="78"/>
      <c r="C25" s="74"/>
      <c r="D25" s="74"/>
      <c r="E25" s="74"/>
      <c r="F25" s="74"/>
      <c r="G25" s="80"/>
      <c r="H25" s="74"/>
      <c r="I25" s="32" t="s">
        <v>47</v>
      </c>
      <c r="J25" s="32" t="s">
        <v>48</v>
      </c>
      <c r="K25" s="32" t="s">
        <v>49</v>
      </c>
      <c r="L25" s="33" t="s">
        <v>56</v>
      </c>
      <c r="M25" s="76"/>
    </row>
    <row r="26" spans="2:17" ht="15.85" customHeight="1" x14ac:dyDescent="0.25">
      <c r="B26" s="42">
        <f>ROW()-25</f>
        <v>1</v>
      </c>
      <c r="C26" s="55"/>
      <c r="D26" s="33" t="str">
        <f>PHONETIC(C26)</f>
        <v/>
      </c>
      <c r="E26" s="32"/>
      <c r="F26" s="32"/>
      <c r="G26" s="32"/>
      <c r="H26" s="43"/>
      <c r="I26" s="44"/>
      <c r="J26" s="51"/>
      <c r="K26" s="57"/>
      <c r="L26" s="57"/>
      <c r="M26" s="53"/>
      <c r="O26" s="11"/>
      <c r="P26" s="11"/>
      <c r="Q26" s="11"/>
    </row>
    <row r="27" spans="2:17" ht="15.85" customHeight="1" x14ac:dyDescent="0.25">
      <c r="B27" s="42">
        <f>ROW()-25</f>
        <v>2</v>
      </c>
      <c r="C27" s="55"/>
      <c r="D27" s="33" t="str">
        <f t="shared" ref="D27:D45" si="0">PHONETIC(C27)</f>
        <v/>
      </c>
      <c r="E27" s="32"/>
      <c r="F27" s="32"/>
      <c r="G27" s="32"/>
      <c r="H27" s="43"/>
      <c r="I27" s="44"/>
      <c r="J27" s="51"/>
      <c r="K27" s="57"/>
      <c r="L27" s="57"/>
      <c r="M27" s="53"/>
      <c r="O27" s="11"/>
      <c r="P27" s="11"/>
      <c r="Q27" s="11"/>
    </row>
    <row r="28" spans="2:17" ht="15.85" customHeight="1" x14ac:dyDescent="0.25">
      <c r="B28" s="42">
        <f t="shared" ref="B28:B44" si="1">ROW()-25</f>
        <v>3</v>
      </c>
      <c r="C28" s="55"/>
      <c r="D28" s="33" t="str">
        <f t="shared" si="0"/>
        <v/>
      </c>
      <c r="E28" s="32"/>
      <c r="F28" s="32"/>
      <c r="G28" s="32"/>
      <c r="H28" s="43"/>
      <c r="I28" s="44"/>
      <c r="J28" s="51"/>
      <c r="K28" s="57"/>
      <c r="L28" s="57"/>
      <c r="M28" s="53"/>
      <c r="O28" s="11"/>
      <c r="P28" s="11"/>
      <c r="Q28" s="11"/>
    </row>
    <row r="29" spans="2:17" ht="15.85" customHeight="1" x14ac:dyDescent="0.25">
      <c r="B29" s="42">
        <f t="shared" si="1"/>
        <v>4</v>
      </c>
      <c r="C29" s="55"/>
      <c r="D29" s="33" t="str">
        <f t="shared" si="0"/>
        <v/>
      </c>
      <c r="E29" s="32"/>
      <c r="F29" s="32"/>
      <c r="G29" s="32"/>
      <c r="H29" s="43"/>
      <c r="I29" s="44"/>
      <c r="J29" s="51"/>
      <c r="K29" s="57"/>
      <c r="L29" s="57"/>
      <c r="M29" s="53"/>
      <c r="O29" s="11"/>
      <c r="P29" s="11"/>
      <c r="Q29" s="11"/>
    </row>
    <row r="30" spans="2:17" ht="15.85" customHeight="1" x14ac:dyDescent="0.25">
      <c r="B30" s="42">
        <f t="shared" si="1"/>
        <v>5</v>
      </c>
      <c r="C30" s="55"/>
      <c r="D30" s="33" t="str">
        <f t="shared" si="0"/>
        <v/>
      </c>
      <c r="E30" s="32"/>
      <c r="F30" s="32"/>
      <c r="G30" s="32"/>
      <c r="H30" s="43"/>
      <c r="I30" s="44"/>
      <c r="J30" s="51"/>
      <c r="K30" s="57"/>
      <c r="L30" s="57"/>
      <c r="M30" s="53"/>
      <c r="O30" s="11"/>
      <c r="P30" s="11"/>
      <c r="Q30" s="11"/>
    </row>
    <row r="31" spans="2:17" ht="15.85" customHeight="1" x14ac:dyDescent="0.25">
      <c r="B31" s="42">
        <f t="shared" si="1"/>
        <v>6</v>
      </c>
      <c r="C31" s="55"/>
      <c r="D31" s="33" t="str">
        <f t="shared" si="0"/>
        <v/>
      </c>
      <c r="E31" s="32"/>
      <c r="F31" s="32"/>
      <c r="G31" s="32"/>
      <c r="H31" s="43"/>
      <c r="I31" s="44"/>
      <c r="J31" s="51"/>
      <c r="K31" s="57"/>
      <c r="L31" s="57"/>
      <c r="M31" s="53"/>
      <c r="O31" s="11"/>
      <c r="P31" s="11"/>
      <c r="Q31" s="11"/>
    </row>
    <row r="32" spans="2:17" ht="15.85" customHeight="1" x14ac:dyDescent="0.25">
      <c r="B32" s="42">
        <f t="shared" si="1"/>
        <v>7</v>
      </c>
      <c r="C32" s="55"/>
      <c r="D32" s="33" t="str">
        <f t="shared" si="0"/>
        <v/>
      </c>
      <c r="E32" s="32"/>
      <c r="F32" s="32"/>
      <c r="G32" s="32"/>
      <c r="H32" s="43"/>
      <c r="I32" s="44"/>
      <c r="J32" s="51"/>
      <c r="K32" s="57"/>
      <c r="L32" s="57"/>
      <c r="M32" s="53"/>
      <c r="O32" s="11"/>
      <c r="P32" s="11"/>
      <c r="Q32" s="11"/>
    </row>
    <row r="33" spans="2:17" ht="15.85" customHeight="1" x14ac:dyDescent="0.25">
      <c r="B33" s="42">
        <f t="shared" si="1"/>
        <v>8</v>
      </c>
      <c r="C33" s="55"/>
      <c r="D33" s="33" t="str">
        <f t="shared" si="0"/>
        <v/>
      </c>
      <c r="E33" s="32"/>
      <c r="F33" s="32"/>
      <c r="G33" s="32"/>
      <c r="H33" s="43"/>
      <c r="I33" s="44"/>
      <c r="J33" s="51"/>
      <c r="K33" s="57"/>
      <c r="L33" s="57"/>
      <c r="M33" s="53"/>
      <c r="O33" s="11"/>
      <c r="P33" s="11"/>
      <c r="Q33" s="11"/>
    </row>
    <row r="34" spans="2:17" ht="15.85" customHeight="1" x14ac:dyDescent="0.25">
      <c r="B34" s="42">
        <f t="shared" si="1"/>
        <v>9</v>
      </c>
      <c r="C34" s="55"/>
      <c r="D34" s="33" t="str">
        <f t="shared" si="0"/>
        <v/>
      </c>
      <c r="E34" s="32"/>
      <c r="F34" s="32"/>
      <c r="G34" s="32"/>
      <c r="H34" s="43"/>
      <c r="I34" s="44"/>
      <c r="J34" s="51"/>
      <c r="K34" s="57"/>
      <c r="L34" s="57"/>
      <c r="M34" s="53"/>
      <c r="O34" s="11"/>
      <c r="P34" s="11"/>
      <c r="Q34" s="11"/>
    </row>
    <row r="35" spans="2:17" ht="15.85" customHeight="1" x14ac:dyDescent="0.25">
      <c r="B35" s="42">
        <f t="shared" si="1"/>
        <v>10</v>
      </c>
      <c r="C35" s="59"/>
      <c r="D35" s="60"/>
      <c r="E35" s="61"/>
      <c r="F35" s="61"/>
      <c r="G35" s="61"/>
      <c r="H35" s="62"/>
      <c r="I35" s="63"/>
      <c r="J35" s="64"/>
      <c r="K35" s="65"/>
      <c r="L35" s="65"/>
      <c r="M35" s="66"/>
      <c r="O35" s="11"/>
      <c r="P35" s="11"/>
      <c r="Q35" s="11"/>
    </row>
    <row r="36" spans="2:17" ht="15.85" customHeight="1" x14ac:dyDescent="0.25">
      <c r="B36" s="42">
        <f t="shared" si="1"/>
        <v>11</v>
      </c>
      <c r="C36" s="59"/>
      <c r="D36" s="60"/>
      <c r="E36" s="61"/>
      <c r="F36" s="61"/>
      <c r="G36" s="61"/>
      <c r="H36" s="62"/>
      <c r="I36" s="63"/>
      <c r="J36" s="64"/>
      <c r="K36" s="65"/>
      <c r="L36" s="65"/>
      <c r="M36" s="66"/>
      <c r="O36" s="11"/>
      <c r="P36" s="11"/>
      <c r="Q36" s="11"/>
    </row>
    <row r="37" spans="2:17" ht="15.85" customHeight="1" x14ac:dyDescent="0.25">
      <c r="B37" s="42">
        <f t="shared" si="1"/>
        <v>12</v>
      </c>
      <c r="C37" s="59"/>
      <c r="D37" s="60"/>
      <c r="E37" s="61"/>
      <c r="F37" s="61"/>
      <c r="G37" s="61"/>
      <c r="H37" s="62"/>
      <c r="I37" s="63"/>
      <c r="J37" s="64"/>
      <c r="K37" s="65"/>
      <c r="L37" s="65"/>
      <c r="M37" s="66"/>
      <c r="O37" s="11"/>
      <c r="P37" s="11"/>
      <c r="Q37" s="11"/>
    </row>
    <row r="38" spans="2:17" ht="15.85" customHeight="1" x14ac:dyDescent="0.25">
      <c r="B38" s="42">
        <f t="shared" si="1"/>
        <v>13</v>
      </c>
      <c r="C38" s="59"/>
      <c r="D38" s="60"/>
      <c r="E38" s="61"/>
      <c r="F38" s="61"/>
      <c r="G38" s="61"/>
      <c r="H38" s="62"/>
      <c r="I38" s="63"/>
      <c r="J38" s="64"/>
      <c r="K38" s="65"/>
      <c r="L38" s="65"/>
      <c r="M38" s="66"/>
      <c r="O38" s="11"/>
      <c r="P38" s="11"/>
      <c r="Q38" s="11"/>
    </row>
    <row r="39" spans="2:17" ht="15.85" customHeight="1" x14ac:dyDescent="0.25">
      <c r="B39" s="42">
        <f t="shared" si="1"/>
        <v>14</v>
      </c>
      <c r="C39" s="59"/>
      <c r="D39" s="60"/>
      <c r="E39" s="61"/>
      <c r="F39" s="61"/>
      <c r="G39" s="61"/>
      <c r="H39" s="62"/>
      <c r="I39" s="63"/>
      <c r="J39" s="64"/>
      <c r="K39" s="65"/>
      <c r="L39" s="65"/>
      <c r="M39" s="66"/>
      <c r="O39" s="11"/>
      <c r="P39" s="11"/>
      <c r="Q39" s="11"/>
    </row>
    <row r="40" spans="2:17" ht="15.85" customHeight="1" x14ac:dyDescent="0.25">
      <c r="B40" s="42">
        <f t="shared" si="1"/>
        <v>15</v>
      </c>
      <c r="C40" s="59"/>
      <c r="D40" s="60"/>
      <c r="E40" s="61"/>
      <c r="F40" s="61"/>
      <c r="G40" s="61"/>
      <c r="H40" s="62"/>
      <c r="I40" s="63"/>
      <c r="J40" s="64"/>
      <c r="K40" s="65"/>
      <c r="L40" s="65"/>
      <c r="M40" s="66"/>
      <c r="O40" s="11"/>
      <c r="P40" s="11"/>
      <c r="Q40" s="11"/>
    </row>
    <row r="41" spans="2:17" ht="15.85" customHeight="1" x14ac:dyDescent="0.25">
      <c r="B41" s="42">
        <f t="shared" si="1"/>
        <v>16</v>
      </c>
      <c r="C41" s="59"/>
      <c r="D41" s="60"/>
      <c r="E41" s="61"/>
      <c r="F41" s="61"/>
      <c r="G41" s="61"/>
      <c r="H41" s="62"/>
      <c r="I41" s="63"/>
      <c r="J41" s="64"/>
      <c r="K41" s="65"/>
      <c r="L41" s="65"/>
      <c r="M41" s="66"/>
      <c r="O41" s="11"/>
      <c r="P41" s="11"/>
      <c r="Q41" s="11"/>
    </row>
    <row r="42" spans="2:17" ht="15.85" customHeight="1" x14ac:dyDescent="0.25">
      <c r="B42" s="42">
        <f t="shared" si="1"/>
        <v>17</v>
      </c>
      <c r="C42" s="59"/>
      <c r="D42" s="60"/>
      <c r="E42" s="61"/>
      <c r="F42" s="61"/>
      <c r="G42" s="61"/>
      <c r="H42" s="62"/>
      <c r="I42" s="63"/>
      <c r="J42" s="64"/>
      <c r="K42" s="65"/>
      <c r="L42" s="65"/>
      <c r="M42" s="66"/>
      <c r="O42" s="11"/>
      <c r="P42" s="11"/>
      <c r="Q42" s="11"/>
    </row>
    <row r="43" spans="2:17" ht="15.85" customHeight="1" x14ac:dyDescent="0.25">
      <c r="B43" s="42">
        <f t="shared" si="1"/>
        <v>18</v>
      </c>
      <c r="C43" s="59"/>
      <c r="D43" s="60"/>
      <c r="E43" s="61"/>
      <c r="F43" s="61"/>
      <c r="G43" s="61"/>
      <c r="H43" s="62"/>
      <c r="I43" s="63"/>
      <c r="J43" s="64"/>
      <c r="K43" s="65"/>
      <c r="L43" s="65"/>
      <c r="M43" s="66"/>
      <c r="O43" s="11"/>
      <c r="P43" s="11"/>
      <c r="Q43" s="11"/>
    </row>
    <row r="44" spans="2:17" ht="15.85" customHeight="1" x14ac:dyDescent="0.25">
      <c r="B44" s="42">
        <f t="shared" si="1"/>
        <v>19</v>
      </c>
      <c r="C44" s="59"/>
      <c r="D44" s="60"/>
      <c r="E44" s="61"/>
      <c r="F44" s="61"/>
      <c r="G44" s="61"/>
      <c r="H44" s="62"/>
      <c r="I44" s="63"/>
      <c r="J44" s="64"/>
      <c r="K44" s="65"/>
      <c r="L44" s="65"/>
      <c r="M44" s="66"/>
      <c r="O44" s="11"/>
      <c r="P44" s="11"/>
      <c r="Q44" s="11"/>
    </row>
    <row r="45" spans="2:17" ht="15.85" customHeight="1" thickBot="1" x14ac:dyDescent="0.3">
      <c r="B45" s="45">
        <f>ROW()-25</f>
        <v>20</v>
      </c>
      <c r="C45" s="56"/>
      <c r="D45" s="46" t="str">
        <f t="shared" si="0"/>
        <v/>
      </c>
      <c r="E45" s="47"/>
      <c r="F45" s="47"/>
      <c r="G45" s="47"/>
      <c r="H45" s="48"/>
      <c r="I45" s="49"/>
      <c r="J45" s="52"/>
      <c r="K45" s="58"/>
      <c r="L45" s="58"/>
      <c r="M45" s="54"/>
      <c r="O45" s="11"/>
      <c r="P45" s="11"/>
      <c r="Q45" s="11"/>
    </row>
    <row r="47" spans="2:17" ht="15.85" customHeight="1" x14ac:dyDescent="0.25">
      <c r="B47" t="s">
        <v>35</v>
      </c>
      <c r="C47" t="s">
        <v>121</v>
      </c>
      <c r="I47" s="40"/>
    </row>
    <row r="48" spans="2:17" ht="15.85" customHeight="1" x14ac:dyDescent="0.25">
      <c r="B48" t="s">
        <v>36</v>
      </c>
      <c r="C48" t="s">
        <v>128</v>
      </c>
    </row>
    <row r="49" spans="2:4" ht="15.85" customHeight="1" x14ac:dyDescent="0.25">
      <c r="B49" t="s">
        <v>38</v>
      </c>
      <c r="C49" t="s">
        <v>34</v>
      </c>
      <c r="D49" s="2"/>
    </row>
    <row r="50" spans="2:4" ht="15.85" customHeight="1" x14ac:dyDescent="0.25">
      <c r="B50" t="s">
        <v>108</v>
      </c>
      <c r="C50" t="s">
        <v>46</v>
      </c>
      <c r="D50"/>
    </row>
    <row r="51" spans="2:4" ht="15.85" customHeight="1" x14ac:dyDescent="0.25">
      <c r="B51" t="s">
        <v>113</v>
      </c>
      <c r="C51" t="s">
        <v>37</v>
      </c>
    </row>
    <row r="52" spans="2:4" ht="15.85" customHeight="1" x14ac:dyDescent="0.25">
      <c r="B52" t="s">
        <v>114</v>
      </c>
      <c r="C52" t="s">
        <v>158</v>
      </c>
    </row>
    <row r="53" spans="2:4" ht="15.85" customHeight="1" x14ac:dyDescent="0.25">
      <c r="B53" s="50" t="s">
        <v>39</v>
      </c>
      <c r="C53" t="s">
        <v>157</v>
      </c>
    </row>
  </sheetData>
  <mergeCells count="31">
    <mergeCell ref="B2:I2"/>
    <mergeCell ref="G8:I8"/>
    <mergeCell ref="B3:I3"/>
    <mergeCell ref="M3:P3"/>
    <mergeCell ref="E7:F7"/>
    <mergeCell ref="G7:I7"/>
    <mergeCell ref="E8:F8"/>
    <mergeCell ref="B23:C23"/>
    <mergeCell ref="B15:C21"/>
    <mergeCell ref="E15:F15"/>
    <mergeCell ref="G15:H15"/>
    <mergeCell ref="E16:F16"/>
    <mergeCell ref="G16:H16"/>
    <mergeCell ref="E17:F17"/>
    <mergeCell ref="G17:H17"/>
    <mergeCell ref="E18:F18"/>
    <mergeCell ref="G18:H18"/>
    <mergeCell ref="E19:F19"/>
    <mergeCell ref="G19:H19"/>
    <mergeCell ref="E20:F20"/>
    <mergeCell ref="G20:H20"/>
    <mergeCell ref="E21:H21"/>
    <mergeCell ref="H24:H25"/>
    <mergeCell ref="M24:M25"/>
    <mergeCell ref="B24:B25"/>
    <mergeCell ref="C24:C25"/>
    <mergeCell ref="D24:D25"/>
    <mergeCell ref="E24:E25"/>
    <mergeCell ref="F24:F25"/>
    <mergeCell ref="G24:G25"/>
    <mergeCell ref="I24:L24"/>
  </mergeCells>
  <phoneticPr fontId="2"/>
  <conditionalFormatting sqref="L26:L45">
    <cfRule type="expression" dxfId="0" priority="1">
      <formula>$K26&lt;&gt;""</formula>
    </cfRule>
  </conditionalFormatting>
  <dataValidations count="3">
    <dataValidation type="list" showInputMessage="1" showErrorMessage="1" sqref="E26:E45" xr:uid="{00000000-0002-0000-0100-000000000000}">
      <formula1>"　,男,女"</formula1>
    </dataValidation>
    <dataValidation type="list" allowBlank="1" showInputMessage="1" showErrorMessage="1" sqref="G26:G45" xr:uid="{00000000-0002-0000-0100-000001000000}">
      <formula1>"　,有,無"</formula1>
    </dataValidation>
    <dataValidation type="list" allowBlank="1" showInputMessage="1" showErrorMessage="1" sqref="F26:F45" xr:uid="{4E27860F-7432-4BE7-9C92-11AD742AC9F0}">
      <formula1>"　,RC高校生男子,RC高校生女子,RC男子,RC女子,RCU18男子,RCU18女子,RC50+男子,RC50+女子,BB男子,BB女子"</formula1>
    </dataValidation>
  </dataValidations>
  <printOptions horizontalCentered="1"/>
  <pageMargins left="0.39370078740157483" right="0.39370078740157483" top="0.59055118110236227" bottom="0.59055118110236227" header="0.51181102362204722" footer="0.51181102362204722"/>
  <pageSetup paperSize="9" scale="91" orientation="portrait" horizontalDpi="4294967294"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2018-06-22T14:41:39Z</dcterms:created>
  <dcterms:modified xsi:type="dcterms:W3CDTF">2025-05-18T14:14:29Z</dcterms:modified>
  <cp:contentStatus/>
</cp:coreProperties>
</file>