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xr:revisionPtr revIDLastSave="0" documentId="13_ncr:1_{AD54EE61-4A32-48B7-8C9F-853E531852E8}" xr6:coauthVersionLast="47" xr6:coauthVersionMax="47" xr10:uidLastSave="{00000000-0000-0000-0000-000000000000}"/>
  <bookViews>
    <workbookView xWindow="40920" yWindow="-120" windowWidth="51840" windowHeight="21240" tabRatio="799" xr2:uid="{00000000-000D-0000-FFFF-FFFF00000000}"/>
  </bookViews>
  <sheets>
    <sheet name="要項" sheetId="22" r:id="rId1"/>
    <sheet name="申込書" sheetId="23" r:id="rId2"/>
  </sheets>
  <definedNames>
    <definedName name="_xlnm.Print_Area" localSheetId="1">申込書!$B$3:$I$53</definedName>
    <definedName name="_xlnm.Print_Area" localSheetId="0">要項!$A$1:$AC$90</definedName>
    <definedName name="ソート範囲">#REF!</definedName>
    <definedName name="個人得点コピー範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5" i="23" l="1"/>
  <c r="B28" i="23"/>
  <c r="B29" i="23"/>
  <c r="B30" i="23"/>
  <c r="B31" i="23"/>
  <c r="B32" i="23"/>
  <c r="B33" i="23"/>
  <c r="B34" i="23"/>
  <c r="B35" i="23"/>
  <c r="B36" i="23"/>
  <c r="B37" i="23"/>
  <c r="B38" i="23"/>
  <c r="B39" i="23"/>
  <c r="B40" i="23"/>
  <c r="B41" i="23"/>
  <c r="B42" i="23"/>
  <c r="B43" i="23"/>
  <c r="B44" i="23"/>
  <c r="B27" i="23"/>
  <c r="B26" i="23"/>
  <c r="E17" i="23" l="1"/>
  <c r="E16" i="23"/>
  <c r="G17" i="23"/>
  <c r="G16" i="23"/>
  <c r="G18" i="23" l="1"/>
  <c r="G20" i="23" s="1"/>
  <c r="E18" i="23"/>
  <c r="E20" i="23" s="1"/>
  <c r="D29" i="23"/>
  <c r="D27" i="23"/>
  <c r="D28" i="23"/>
  <c r="D26" i="23"/>
  <c r="D33" i="23"/>
  <c r="D45" i="23"/>
  <c r="D32" i="23"/>
  <c r="D31" i="23"/>
  <c r="D34" i="23"/>
  <c r="D30" i="23"/>
  <c r="E21" i="23" l="1"/>
</calcChain>
</file>

<file path=xl/sharedStrings.xml><?xml version="1.0" encoding="utf-8"?>
<sst xmlns="http://schemas.openxmlformats.org/spreadsheetml/2006/main" count="166" uniqueCount="160">
  <si>
    <t>性別</t>
    <rPh sb="0" eb="2">
      <t>セイベツ</t>
    </rPh>
    <phoneticPr fontId="2"/>
  </si>
  <si>
    <t>クラブ（学校）名</t>
    <rPh sb="4" eb="6">
      <t>ガッコウ</t>
    </rPh>
    <rPh sb="7" eb="8">
      <t>メイ</t>
    </rPh>
    <phoneticPr fontId="2"/>
  </si>
  <si>
    <t>申込責任者名</t>
    <rPh sb="0" eb="2">
      <t>モウシコミ</t>
    </rPh>
    <rPh sb="2" eb="5">
      <t>セキニンシャ</t>
    </rPh>
    <rPh sb="5" eb="6">
      <t>メイ</t>
    </rPh>
    <phoneticPr fontId="2"/>
  </si>
  <si>
    <t>備考</t>
    <rPh sb="0" eb="2">
      <t>ビコウ</t>
    </rPh>
    <phoneticPr fontId="2"/>
  </si>
  <si>
    <t>記</t>
  </si>
  <si>
    <t>出場資格</t>
  </si>
  <si>
    <t>参加費は、当日会場でお支払いください。</t>
    <rPh sb="0" eb="3">
      <t>サンカヒ</t>
    </rPh>
    <rPh sb="5" eb="7">
      <t>トウジツ</t>
    </rPh>
    <rPh sb="7" eb="9">
      <t>カイジョウ</t>
    </rPh>
    <rPh sb="11" eb="13">
      <t>シハラ</t>
    </rPh>
    <phoneticPr fontId="2"/>
  </si>
  <si>
    <t>申込締切</t>
  </si>
  <si>
    <t>申込方法</t>
    <phoneticPr fontId="2"/>
  </si>
  <si>
    <t>【個人情報の取り扱いについて】</t>
    <rPh sb="1" eb="3">
      <t>コジン</t>
    </rPh>
    <rPh sb="3" eb="5">
      <t>ジョウホウ</t>
    </rPh>
    <rPh sb="6" eb="7">
      <t>ト</t>
    </rPh>
    <rPh sb="8" eb="9">
      <t>アツカ</t>
    </rPh>
    <phoneticPr fontId="2"/>
  </si>
  <si>
    <t>金額集計表</t>
    <rPh sb="0" eb="2">
      <t>キンガク</t>
    </rPh>
    <rPh sb="2" eb="4">
      <t>シュウケイ</t>
    </rPh>
    <rPh sb="4" eb="5">
      <t>ヒョウ</t>
    </rPh>
    <phoneticPr fontId="2"/>
  </si>
  <si>
    <t>参加者名簿</t>
  </si>
  <si>
    <t>合計金額</t>
    <rPh sb="0" eb="2">
      <t>ゴウケイ</t>
    </rPh>
    <rPh sb="2" eb="4">
      <t>キンガク</t>
    </rPh>
    <phoneticPr fontId="2"/>
  </si>
  <si>
    <t>総　合　計　金　額</t>
    <rPh sb="0" eb="1">
      <t>ソウ</t>
    </rPh>
    <rPh sb="2" eb="3">
      <t>ア</t>
    </rPh>
    <rPh sb="4" eb="5">
      <t>ケイ</t>
    </rPh>
    <rPh sb="6" eb="7">
      <t>キン</t>
    </rPh>
    <rPh sb="8" eb="9">
      <t>ガク</t>
    </rPh>
    <phoneticPr fontId="2"/>
  </si>
  <si>
    <t>男　子</t>
    <rPh sb="0" eb="1">
      <t>オトコ</t>
    </rPh>
    <rPh sb="2" eb="3">
      <t>シ</t>
    </rPh>
    <phoneticPr fontId="2"/>
  </si>
  <si>
    <t>女　子</t>
    <rPh sb="0" eb="1">
      <t>オンナ</t>
    </rPh>
    <rPh sb="2" eb="3">
      <t>シ</t>
    </rPh>
    <phoneticPr fontId="2"/>
  </si>
  <si>
    <t>1.</t>
    <phoneticPr fontId="2"/>
  </si>
  <si>
    <t>2.</t>
    <phoneticPr fontId="2"/>
  </si>
  <si>
    <t>3.</t>
    <phoneticPr fontId="2"/>
  </si>
  <si>
    <t>4.</t>
    <phoneticPr fontId="2"/>
  </si>
  <si>
    <t>5.</t>
    <phoneticPr fontId="2"/>
  </si>
  <si>
    <t>7.</t>
    <phoneticPr fontId="2"/>
  </si>
  <si>
    <t>8.</t>
    <phoneticPr fontId="2"/>
  </si>
  <si>
    <t>9.</t>
    <phoneticPr fontId="2"/>
  </si>
  <si>
    <t>11.</t>
    <phoneticPr fontId="2"/>
  </si>
  <si>
    <t>12.</t>
    <phoneticPr fontId="2"/>
  </si>
  <si>
    <t>13.</t>
    <phoneticPr fontId="2"/>
  </si>
  <si>
    <t>有料駐車場がありますが、他の競技会等で入庫できない場合があります。</t>
    <rPh sb="0" eb="2">
      <t>ユウリョウ</t>
    </rPh>
    <rPh sb="2" eb="5">
      <t>チュウシャジョウ</t>
    </rPh>
    <rPh sb="12" eb="13">
      <t>タ</t>
    </rPh>
    <rPh sb="14" eb="16">
      <t>キョウギ</t>
    </rPh>
    <rPh sb="16" eb="17">
      <t>カイ</t>
    </rPh>
    <rPh sb="17" eb="18">
      <t>トウ</t>
    </rPh>
    <rPh sb="19" eb="21">
      <t>ニュウコ</t>
    </rPh>
    <rPh sb="25" eb="27">
      <t>バアイ</t>
    </rPh>
    <phoneticPr fontId="2"/>
  </si>
  <si>
    <t>申込書シートに入力の上、下記アドレス宛に申込書を添付してお送りください。</t>
    <rPh sb="0" eb="3">
      <t>モウシコミショ</t>
    </rPh>
    <rPh sb="7" eb="9">
      <t>ニュウリョク</t>
    </rPh>
    <rPh sb="10" eb="11">
      <t>ウエ</t>
    </rPh>
    <phoneticPr fontId="2"/>
  </si>
  <si>
    <t>種別</t>
    <rPh sb="0" eb="2">
      <t>シュベツ</t>
    </rPh>
    <phoneticPr fontId="2"/>
  </si>
  <si>
    <t>選手氏名</t>
    <rPh sb="0" eb="2">
      <t>センシュ</t>
    </rPh>
    <rPh sb="2" eb="4">
      <t>シメイ</t>
    </rPh>
    <phoneticPr fontId="2"/>
  </si>
  <si>
    <t>フリガナ</t>
    <phoneticPr fontId="2"/>
  </si>
  <si>
    <t>登録番号</t>
    <phoneticPr fontId="2"/>
  </si>
  <si>
    <t xml:space="preserve">※1 </t>
    <phoneticPr fontId="2"/>
  </si>
  <si>
    <t xml:space="preserve">※2 </t>
    <phoneticPr fontId="2"/>
  </si>
  <si>
    <t xml:space="preserve">※3 </t>
    <phoneticPr fontId="2"/>
  </si>
  <si>
    <t>氏名を漢字で入力するとフリガナが自動で表示されます。特殊な読み方は訂正してください。</t>
  </si>
  <si>
    <t xml:space="preserve">※4 </t>
    <phoneticPr fontId="2"/>
  </si>
  <si>
    <t xml:space="preserve">※5 </t>
    <phoneticPr fontId="2"/>
  </si>
  <si>
    <t>登録番号欄は「000」から始まる8桁の全日本アーチェリー連盟登録番号を記入してください。</t>
  </si>
  <si>
    <t xml:space="preserve">※6 </t>
    <phoneticPr fontId="2"/>
  </si>
  <si>
    <t xml:space="preserve">　　 </t>
    <phoneticPr fontId="2"/>
  </si>
  <si>
    <t>登録
有無</t>
    <rPh sb="0" eb="2">
      <t>トウロク</t>
    </rPh>
    <rPh sb="3" eb="5">
      <t>ウム</t>
    </rPh>
    <phoneticPr fontId="2"/>
  </si>
  <si>
    <t>メールアドレス</t>
  </si>
  <si>
    <t>京都市アーチェリー協会</t>
    <phoneticPr fontId="2"/>
  </si>
  <si>
    <t>エントリー費</t>
    <rPh sb="5" eb="6">
      <t>ヒ</t>
    </rPh>
    <phoneticPr fontId="2"/>
  </si>
  <si>
    <t>参加人数合計</t>
    <rPh sb="0" eb="2">
      <t>サンカ</t>
    </rPh>
    <rPh sb="2" eb="4">
      <t>ニンズウ</t>
    </rPh>
    <rPh sb="4" eb="6">
      <t>ゴウケイ</t>
    </rPh>
    <phoneticPr fontId="2"/>
  </si>
  <si>
    <t>でお越しください。</t>
    <phoneticPr fontId="2"/>
  </si>
  <si>
    <t>駐車できない場合の特別処置はありませんので、可能な限り公共交通機関</t>
    <rPh sb="0" eb="2">
      <t>チュウシャ</t>
    </rPh>
    <rPh sb="6" eb="8">
      <t>バアイ</t>
    </rPh>
    <rPh sb="9" eb="11">
      <t>トクベツ</t>
    </rPh>
    <rPh sb="11" eb="13">
      <t>ショチ</t>
    </rPh>
    <rPh sb="22" eb="24">
      <t>カノウ</t>
    </rPh>
    <rPh sb="25" eb="26">
      <t>カギ</t>
    </rPh>
    <phoneticPr fontId="2"/>
  </si>
  <si>
    <t>※ 参加者名簿の記載内容が自動的に反映されます。誤りがある場合のみ修正してください。</t>
    <rPh sb="2" eb="5">
      <t>サンカシャ</t>
    </rPh>
    <rPh sb="5" eb="7">
      <t>メイボ</t>
    </rPh>
    <rPh sb="8" eb="10">
      <t>キサイ</t>
    </rPh>
    <rPh sb="10" eb="12">
      <t>ナイヨウ</t>
    </rPh>
    <rPh sb="13" eb="16">
      <t>ジドウテキ</t>
    </rPh>
    <rPh sb="17" eb="19">
      <t>ハンエイ</t>
    </rPh>
    <rPh sb="24" eb="25">
      <t>アヤマ</t>
    </rPh>
    <rPh sb="29" eb="31">
      <t>バアイ</t>
    </rPh>
    <rPh sb="33" eb="35">
      <t>シュウセイ</t>
    </rPh>
    <phoneticPr fontId="2"/>
  </si>
  <si>
    <t>登録者証を忘れた場合、学生証または免許証等の身分を証明するもので本人確認を行いますが、</t>
    <rPh sb="37" eb="38">
      <t>オコナ</t>
    </rPh>
    <phoneticPr fontId="2"/>
  </si>
  <si>
    <t>身分を証明できるものがない場合は出場をお断りする事があります。</t>
    <rPh sb="0" eb="2">
      <t>ミブン</t>
    </rPh>
    <rPh sb="3" eb="5">
      <t>ショウメイ</t>
    </rPh>
    <phoneticPr fontId="2"/>
  </si>
  <si>
    <t>性別、種別および登録有無欄はプルダウンメニューより選択してください。</t>
    <phoneticPr fontId="2"/>
  </si>
  <si>
    <t>開催日</t>
    <rPh sb="0" eb="3">
      <t>カイサイビ</t>
    </rPh>
    <phoneticPr fontId="2"/>
  </si>
  <si>
    <t>大会名称</t>
    <rPh sb="0" eb="2">
      <t>タイカイ</t>
    </rPh>
    <rPh sb="2" eb="4">
      <t>メイショウ</t>
    </rPh>
    <phoneticPr fontId="2"/>
  </si>
  <si>
    <t>公認記録</t>
    <rPh sb="0" eb="2">
      <t>コウニン</t>
    </rPh>
    <rPh sb="2" eb="4">
      <t>キロク</t>
    </rPh>
    <phoneticPr fontId="2"/>
  </si>
  <si>
    <t>10.</t>
    <phoneticPr fontId="2"/>
  </si>
  <si>
    <t>選考方法</t>
    <rPh sb="0" eb="2">
      <t>センコウ</t>
    </rPh>
    <rPh sb="2" eb="4">
      <t>ホウホウ</t>
    </rPh>
    <phoneticPr fontId="2"/>
  </si>
  <si>
    <t>成績表を添付するか、主催団体がホームページで掲載していることを連絡してください。</t>
    <phoneticPr fontId="2"/>
  </si>
  <si>
    <t>午前の部</t>
    <rPh sb="0" eb="2">
      <t>ゴゼン</t>
    </rPh>
    <rPh sb="3" eb="4">
      <t>ブ</t>
    </rPh>
    <phoneticPr fontId="2"/>
  </si>
  <si>
    <t>午後の部</t>
    <rPh sb="0" eb="2">
      <t>ゴゴ</t>
    </rPh>
    <rPh sb="3" eb="4">
      <t>ブ</t>
    </rPh>
    <phoneticPr fontId="2"/>
  </si>
  <si>
    <t>申請記録</t>
    <rPh sb="0" eb="2">
      <t>シンセイ</t>
    </rPh>
    <rPh sb="2" eb="4">
      <t>キロク</t>
    </rPh>
    <phoneticPr fontId="2"/>
  </si>
  <si>
    <t>非公認記録</t>
    <phoneticPr fontId="2"/>
  </si>
  <si>
    <t>午前の部と午後の部の振り分けは、申込締切後にご連絡します。</t>
    <rPh sb="0" eb="2">
      <t>ゴゼン</t>
    </rPh>
    <rPh sb="3" eb="4">
      <t>ブ</t>
    </rPh>
    <rPh sb="5" eb="7">
      <t>ゴゴ</t>
    </rPh>
    <rPh sb="8" eb="9">
      <t>ブ</t>
    </rPh>
    <rPh sb="10" eb="11">
      <t>フ</t>
    </rPh>
    <rPh sb="12" eb="13">
      <t>ワ</t>
    </rPh>
    <phoneticPr fontId="2"/>
  </si>
  <si>
    <t>申込書の種別に該当種別を記載してください。</t>
    <rPh sb="0" eb="3">
      <t>モウシコミショ</t>
    </rPh>
    <rPh sb="4" eb="6">
      <t>シュベツ</t>
    </rPh>
    <rPh sb="7" eb="9">
      <t>ガイトウ</t>
    </rPh>
    <rPh sb="9" eb="11">
      <t>シュベツ</t>
    </rPh>
    <rPh sb="12" eb="14">
      <t>キサイ</t>
    </rPh>
    <phoneticPr fontId="2"/>
  </si>
  <si>
    <t>なお、電話での問合せ受付は一切しておりません。</t>
    <phoneticPr fontId="2"/>
  </si>
  <si>
    <r>
      <t>受付時間：</t>
    </r>
    <r>
      <rPr>
        <sz val="11"/>
        <color theme="0"/>
        <rFont val="ＭＳ Ｐゴシック"/>
        <family val="3"/>
        <charset val="128"/>
      </rPr>
      <t>0</t>
    </r>
    <r>
      <rPr>
        <sz val="11"/>
        <rFont val="ＭＳ Ｐゴシック"/>
        <family val="3"/>
        <charset val="128"/>
      </rPr>
      <t>9:15～</t>
    </r>
    <r>
      <rPr>
        <sz val="11"/>
        <color theme="0"/>
        <rFont val="ＭＳ Ｐゴシック"/>
        <family val="3"/>
        <charset val="128"/>
      </rPr>
      <t>0</t>
    </r>
    <r>
      <rPr>
        <sz val="11"/>
        <rFont val="ＭＳ Ｐゴシック"/>
        <family val="3"/>
        <charset val="128"/>
      </rPr>
      <t>9:30</t>
    </r>
    <rPh sb="0" eb="2">
      <t>ウケツケ</t>
    </rPh>
    <rPh sb="2" eb="4">
      <t>ジカン</t>
    </rPh>
    <phoneticPr fontId="2"/>
  </si>
  <si>
    <r>
      <t>競技開始時間：</t>
    </r>
    <r>
      <rPr>
        <sz val="11"/>
        <color theme="0"/>
        <rFont val="ＭＳ Ｐゴシック"/>
        <family val="3"/>
        <charset val="128"/>
      </rPr>
      <t>0</t>
    </r>
    <r>
      <rPr>
        <sz val="11"/>
        <rFont val="ＭＳ Ｐゴシック"/>
        <family val="3"/>
        <charset val="128"/>
      </rPr>
      <t>9:45</t>
    </r>
    <rPh sb="0" eb="2">
      <t>キョウギ</t>
    </rPh>
    <rPh sb="2" eb="4">
      <t>カイシ</t>
    </rPh>
    <rPh sb="4" eb="6">
      <t>ジカン</t>
    </rPh>
    <phoneticPr fontId="2"/>
  </si>
  <si>
    <t>西京極アーチェリークラブ</t>
  </si>
  <si>
    <t>申込先：</t>
    <rPh sb="0" eb="2">
      <t>モウシコミ</t>
    </rPh>
    <rPh sb="2" eb="3">
      <t>サキ</t>
    </rPh>
    <phoneticPr fontId="2"/>
  </si>
  <si>
    <t>Email：</t>
    <phoneticPr fontId="2"/>
  </si>
  <si>
    <t>kyoto.city.archery@gmail.com</t>
    <phoneticPr fontId="2"/>
  </si>
  <si>
    <t>申込者の氏名、所属および申請点を選考結果として各申込み団体に通知、</t>
    <rPh sb="0" eb="2">
      <t>モウシコミ</t>
    </rPh>
    <rPh sb="2" eb="3">
      <t>シャ</t>
    </rPh>
    <rPh sb="4" eb="6">
      <t>シメイ</t>
    </rPh>
    <rPh sb="7" eb="9">
      <t>ショゾク</t>
    </rPh>
    <rPh sb="12" eb="15">
      <t>シンセイテン</t>
    </rPh>
    <rPh sb="16" eb="20">
      <t>センコウケッカ</t>
    </rPh>
    <rPh sb="23" eb="26">
      <t>カクモウシコ</t>
    </rPh>
    <rPh sb="27" eb="29">
      <t>ダンタイ</t>
    </rPh>
    <rPh sb="30" eb="32">
      <t>ツウチ</t>
    </rPh>
    <phoneticPr fontId="2"/>
  </si>
  <si>
    <t>京都市、公益財団法人京都市スポーツ協会、京都府アーチェリー連盟、京都市アーチェリー協会</t>
    <rPh sb="4" eb="10">
      <t>コウエキザイダンホウジン</t>
    </rPh>
    <phoneticPr fontId="2"/>
  </si>
  <si>
    <t>午後の部は午前の部が終了後、出場選手が揃い次第開始します。</t>
    <rPh sb="0" eb="2">
      <t>ゴゴ</t>
    </rPh>
    <rPh sb="3" eb="4">
      <t>ブ</t>
    </rPh>
    <rPh sb="5" eb="7">
      <t>ゴゼン</t>
    </rPh>
    <rPh sb="8" eb="9">
      <t>ブ</t>
    </rPh>
    <rPh sb="10" eb="13">
      <t>シュウリョウゴ</t>
    </rPh>
    <rPh sb="14" eb="18">
      <t>シュツジョウセンシュ</t>
    </rPh>
    <rPh sb="19" eb="20">
      <t>ソロ</t>
    </rPh>
    <rPh sb="21" eb="25">
      <t>シダイカイシ</t>
    </rPh>
    <phoneticPr fontId="2"/>
  </si>
  <si>
    <t>京都アクアリーナ アーチェリー場</t>
    <rPh sb="0" eb="2">
      <t>キョウト</t>
    </rPh>
    <rPh sb="15" eb="16">
      <t>ジョウ</t>
    </rPh>
    <phoneticPr fontId="2"/>
  </si>
  <si>
    <t>出場者の氏名、所属、得点および競技中の写真を、会場内およびホームページに掲載します。</t>
    <rPh sb="0" eb="2">
      <t>シュツジョウ</t>
    </rPh>
    <rPh sb="2" eb="3">
      <t>シャ</t>
    </rPh>
    <rPh sb="4" eb="6">
      <t>シメイ</t>
    </rPh>
    <rPh sb="7" eb="9">
      <t>ショゾク</t>
    </rPh>
    <rPh sb="10" eb="12">
      <t>トクテン</t>
    </rPh>
    <rPh sb="15" eb="18">
      <t>キョウギチュウ</t>
    </rPh>
    <rPh sb="19" eb="21">
      <t>シャシン</t>
    </rPh>
    <phoneticPr fontId="2"/>
  </si>
  <si>
    <t>各種別ごとに出場者数に応じて表彰します。</t>
    <rPh sb="0" eb="3">
      <t>カクシュベツ</t>
    </rPh>
    <rPh sb="6" eb="8">
      <t>シュツジョウ</t>
    </rPh>
    <rPh sb="8" eb="9">
      <t>シャ</t>
    </rPh>
    <rPh sb="9" eb="10">
      <t>スウ</t>
    </rPh>
    <rPh sb="11" eb="12">
      <t>オウ</t>
    </rPh>
    <rPh sb="14" eb="16">
      <t>ヒョウショウ</t>
    </rPh>
    <phoneticPr fontId="2"/>
  </si>
  <si>
    <t>受付締切後、1週間以内に出場確定者および午前の部と午後の部の振り分けをメールにてご連絡します。</t>
    <rPh sb="0" eb="2">
      <t>ウケツケ</t>
    </rPh>
    <rPh sb="2" eb="4">
      <t>シメキリ</t>
    </rPh>
    <rPh sb="4" eb="5">
      <t>ゴ</t>
    </rPh>
    <rPh sb="7" eb="9">
      <t>シュウカン</t>
    </rPh>
    <rPh sb="9" eb="11">
      <t>イナイ</t>
    </rPh>
    <rPh sb="10" eb="11">
      <t>ナイサンカカクテイソウシン</t>
    </rPh>
    <rPh sb="12" eb="14">
      <t>シュツジョウ</t>
    </rPh>
    <rPh sb="14" eb="16">
      <t>カクテイ</t>
    </rPh>
    <rPh sb="16" eb="17">
      <t>シャ</t>
    </rPh>
    <rPh sb="41" eb="43">
      <t>レンラク</t>
    </rPh>
    <phoneticPr fontId="2"/>
  </si>
  <si>
    <t>6</t>
    <phoneticPr fontId="2"/>
  </si>
  <si>
    <t>競技規則</t>
    <rPh sb="0" eb="2">
      <t>キョウギ</t>
    </rPh>
    <rPh sb="2" eb="4">
      <t>キソク</t>
    </rPh>
    <phoneticPr fontId="2"/>
  </si>
  <si>
    <t>参 加 費</t>
    <phoneticPr fontId="2"/>
  </si>
  <si>
    <t>14.</t>
    <phoneticPr fontId="2"/>
  </si>
  <si>
    <t>主　　　催</t>
    <rPh sb="0" eb="1">
      <t>シュ</t>
    </rPh>
    <rPh sb="4" eb="5">
      <t>モヨオ</t>
    </rPh>
    <phoneticPr fontId="2"/>
  </si>
  <si>
    <t>主　　　管</t>
    <rPh sb="0" eb="1">
      <t>オモ</t>
    </rPh>
    <rPh sb="4" eb="5">
      <t>カン</t>
    </rPh>
    <phoneticPr fontId="2"/>
  </si>
  <si>
    <t>日　　　時</t>
    <rPh sb="0" eb="1">
      <t>ヒ</t>
    </rPh>
    <rPh sb="4" eb="5">
      <t>トキ</t>
    </rPh>
    <phoneticPr fontId="2"/>
  </si>
  <si>
    <t>会　　　場</t>
    <phoneticPr fontId="2"/>
  </si>
  <si>
    <t>種　　　目</t>
    <phoneticPr fontId="2"/>
  </si>
  <si>
    <t>種　　　別</t>
    <phoneticPr fontId="2"/>
  </si>
  <si>
    <t>表　　　彰</t>
    <rPh sb="0" eb="1">
      <t>ヒョウ</t>
    </rPh>
    <rPh sb="4" eb="5">
      <t>アキラ</t>
    </rPh>
    <phoneticPr fontId="2"/>
  </si>
  <si>
    <t>定　　　員</t>
    <rPh sb="0" eb="1">
      <t>サダム</t>
    </rPh>
    <rPh sb="4" eb="5">
      <t>イン</t>
    </rPh>
    <phoneticPr fontId="2"/>
  </si>
  <si>
    <t>午前の部：合計24名</t>
    <rPh sb="0" eb="1">
      <t>ウマ</t>
    </rPh>
    <rPh sb="1" eb="2">
      <t>マエ</t>
    </rPh>
    <rPh sb="3" eb="4">
      <t>ブ</t>
    </rPh>
    <phoneticPr fontId="2"/>
  </si>
  <si>
    <t>午後の部：合計24名</t>
    <rPh sb="0" eb="1">
      <t>ウマ</t>
    </rPh>
    <rPh sb="1" eb="2">
      <t>アト</t>
    </rPh>
    <rPh sb="3" eb="4">
      <t>ブ</t>
    </rPh>
    <phoneticPr fontId="2"/>
  </si>
  <si>
    <t>受付時間：12:30～12:45</t>
    <rPh sb="0" eb="2">
      <t>ウケツケ</t>
    </rPh>
    <rPh sb="2" eb="4">
      <t>ジカン</t>
    </rPh>
    <phoneticPr fontId="2"/>
  </si>
  <si>
    <t>競技開始時間：13:00</t>
    <rPh sb="0" eb="2">
      <t>キョウギ</t>
    </rPh>
    <rPh sb="2" eb="4">
      <t>カイシ</t>
    </rPh>
    <rPh sb="4" eb="6">
      <t>ジカン</t>
    </rPh>
    <phoneticPr fontId="2"/>
  </si>
  <si>
    <t>（阪急電車 西京極駅より徒歩10分）</t>
  </si>
  <si>
    <t>第34回京都市長杯アーチェリー競技大会</t>
    <phoneticPr fontId="2"/>
  </si>
  <si>
    <t>2024年6月30日（日）　</t>
    <rPh sb="4" eb="5">
      <t>ネン</t>
    </rPh>
    <phoneticPr fontId="2"/>
  </si>
  <si>
    <t>RC部門：</t>
    <rPh sb="2" eb="4">
      <t>ブモン</t>
    </rPh>
    <phoneticPr fontId="2"/>
  </si>
  <si>
    <t>全日本アーチェリー連盟競技規則 70mラウンド</t>
    <phoneticPr fontId="2"/>
  </si>
  <si>
    <t>全日本アーチェリー連盟競技規則 60mラウンド</t>
    <phoneticPr fontId="2"/>
  </si>
  <si>
    <t>BB部門：</t>
    <rPh sb="2" eb="4">
      <t>ブモン</t>
    </rPh>
    <phoneticPr fontId="2"/>
  </si>
  <si>
    <t>全日本アーチェリー連盟競技規則 50mラウンド</t>
    <phoneticPr fontId="2"/>
  </si>
  <si>
    <t>全日本アーチェリー連盟競技規則 2024～2025年版に則って行います。</t>
    <rPh sb="0" eb="3">
      <t>ゼンニホン</t>
    </rPh>
    <rPh sb="9" eb="11">
      <t>レンメイ</t>
    </rPh>
    <rPh sb="11" eb="15">
      <t>キョウギキソク</t>
    </rPh>
    <rPh sb="25" eb="26">
      <t>ネン</t>
    </rPh>
    <rPh sb="26" eb="27">
      <t>バン</t>
    </rPh>
    <rPh sb="28" eb="29">
      <t>ノット</t>
    </rPh>
    <rPh sb="31" eb="32">
      <t>オコナ</t>
    </rPh>
    <phoneticPr fontId="2"/>
  </si>
  <si>
    <t>1. RC高校生男子（70m）</t>
    <rPh sb="5" eb="8">
      <t>コウコウセイ</t>
    </rPh>
    <rPh sb="8" eb="10">
      <t>ダンシ</t>
    </rPh>
    <phoneticPr fontId="2"/>
  </si>
  <si>
    <t>2. RC高校生女子（70m）</t>
    <phoneticPr fontId="2"/>
  </si>
  <si>
    <t>3. RC男子（70m）</t>
    <rPh sb="5" eb="7">
      <t>ダンシ</t>
    </rPh>
    <phoneticPr fontId="2"/>
  </si>
  <si>
    <t>4. RC女子（70m）</t>
    <phoneticPr fontId="2"/>
  </si>
  <si>
    <t>5. RCU18男子（60m）</t>
    <rPh sb="8" eb="10">
      <t>ダンシ</t>
    </rPh>
    <phoneticPr fontId="2"/>
  </si>
  <si>
    <t>6. RCU18女子（60m）</t>
    <rPh sb="8" eb="10">
      <t>ジョシ</t>
    </rPh>
    <phoneticPr fontId="2"/>
  </si>
  <si>
    <t>7. RC50+男子（60m）</t>
    <rPh sb="8" eb="10">
      <t>ダンシ</t>
    </rPh>
    <phoneticPr fontId="2"/>
  </si>
  <si>
    <t>8. RC50+女子（60m）</t>
    <rPh sb="8" eb="10">
      <t>ジョシ</t>
    </rPh>
    <phoneticPr fontId="2"/>
  </si>
  <si>
    <t>9. BB男子（50m）</t>
    <rPh sb="3" eb="5">
      <t>ダンシ</t>
    </rPh>
    <phoneticPr fontId="2"/>
  </si>
  <si>
    <t>10. BB女子（50m）</t>
    <rPh sb="6" eb="8">
      <t>ジョシ</t>
    </rPh>
    <phoneticPr fontId="2"/>
  </si>
  <si>
    <t>2024年6月17日（月） 当日中必着</t>
    <rPh sb="4" eb="5">
      <t>ネン</t>
    </rPh>
    <rPh sb="11" eb="12">
      <t>ゲツ</t>
    </rPh>
    <rPh sb="14" eb="16">
      <t>トウジツ</t>
    </rPh>
    <rPh sb="16" eb="17">
      <t>チュウ</t>
    </rPh>
    <phoneticPr fontId="2"/>
  </si>
  <si>
    <t>選考対象期間：2023年6月17日（土） ～ 2024年6月16日（日）</t>
    <rPh sb="0" eb="2">
      <t>センコウ</t>
    </rPh>
    <rPh sb="2" eb="4">
      <t>タイショウ</t>
    </rPh>
    <rPh sb="4" eb="6">
      <t>キカン</t>
    </rPh>
    <rPh sb="11" eb="12">
      <t>ネン</t>
    </rPh>
    <rPh sb="13" eb="14">
      <t>ガツ</t>
    </rPh>
    <rPh sb="16" eb="17">
      <t>ニチ</t>
    </rPh>
    <rPh sb="18" eb="19">
      <t>ド</t>
    </rPh>
    <rPh sb="27" eb="28">
      <t>ネン</t>
    </rPh>
    <rPh sb="29" eb="30">
      <t>ガツ</t>
    </rPh>
    <rPh sb="32" eb="33">
      <t>ニチ</t>
    </rPh>
    <rPh sb="34" eb="35">
      <t>ニチ</t>
    </rPh>
    <phoneticPr fontId="2"/>
  </si>
  <si>
    <t>確認できない記録は「0点」として取り扱います。</t>
    <rPh sb="11" eb="12">
      <t>テン</t>
    </rPh>
    <rPh sb="16" eb="17">
      <t>ト</t>
    </rPh>
    <rPh sb="18" eb="19">
      <t>アツカ</t>
    </rPh>
    <phoneticPr fontId="2"/>
  </si>
  <si>
    <t>※1</t>
    <phoneticPr fontId="2"/>
  </si>
  <si>
    <t>※2</t>
    <phoneticPr fontId="2"/>
  </si>
  <si>
    <t>定員を超えた場合、70ｍおよび50ｍの競技は全日本アーチェリー連盟公認競技会（72射）の記録から、</t>
    <rPh sb="19" eb="21">
      <t>キョウギ</t>
    </rPh>
    <rPh sb="22" eb="25">
      <t>ゼンニホン</t>
    </rPh>
    <rPh sb="41" eb="42">
      <t>シャ</t>
    </rPh>
    <rPh sb="44" eb="46">
      <t>キロク</t>
    </rPh>
    <phoneticPr fontId="2"/>
  </si>
  <si>
    <t>公認記録をお持ちの選手を優先します。</t>
    <rPh sb="0" eb="4">
      <t>コウニンキロク</t>
    </rPh>
    <rPh sb="6" eb="7">
      <t>モ</t>
    </rPh>
    <rPh sb="9" eb="11">
      <t>センシュ</t>
    </rPh>
    <rPh sb="12" eb="14">
      <t>ユウセン</t>
    </rPh>
    <phoneticPr fontId="2"/>
  </si>
  <si>
    <t>※3</t>
    <phoneticPr fontId="2"/>
  </si>
  <si>
    <t>※5</t>
    <phoneticPr fontId="2"/>
  </si>
  <si>
    <t>可能性があることをご了承ください。</t>
    <rPh sb="10" eb="12">
      <t>リョウショウ</t>
    </rPh>
    <phoneticPr fontId="2"/>
  </si>
  <si>
    <t>※7</t>
    <phoneticPr fontId="2"/>
  </si>
  <si>
    <t>参加申込された方は上記に同意いただいたものとします。</t>
    <rPh sb="0" eb="2">
      <t>サンカ</t>
    </rPh>
    <rPh sb="2" eb="3">
      <t>モウ</t>
    </rPh>
    <rPh sb="3" eb="4">
      <t>コ</t>
    </rPh>
    <rPh sb="7" eb="8">
      <t>カタ</t>
    </rPh>
    <rPh sb="9" eb="11">
      <t>ジョウキ</t>
    </rPh>
    <rPh sb="12" eb="14">
      <t>ドウイ</t>
    </rPh>
    <phoneticPr fontId="2"/>
  </si>
  <si>
    <t>※4</t>
    <phoneticPr fontId="2"/>
  </si>
  <si>
    <t>※6</t>
    <phoneticPr fontId="2"/>
  </si>
  <si>
    <t>京都府アーチェリー連盟のホームページで確認できない記録で申請する場合は、記録を確認できる</t>
  </si>
  <si>
    <t>※8</t>
    <phoneticPr fontId="2"/>
  </si>
  <si>
    <t>欠席で参加費未払いの場合は、該当クラブへ請求させていただきます。</t>
  </si>
  <si>
    <t>※9</t>
    <phoneticPr fontId="2"/>
  </si>
  <si>
    <t>※10</t>
    <phoneticPr fontId="2"/>
  </si>
  <si>
    <t>締切後の種別変更は基本的に受理しませんが、申込者数および選考結果次第では</t>
    <rPh sb="0" eb="3">
      <t>シメキリゴ</t>
    </rPh>
    <rPh sb="4" eb="8">
      <t>シュベツヘンコウ</t>
    </rPh>
    <rPh sb="9" eb="12">
      <t>キホンテキ</t>
    </rPh>
    <rPh sb="13" eb="15">
      <t>ジュリ</t>
    </rPh>
    <rPh sb="21" eb="24">
      <t>モウシコミシャ</t>
    </rPh>
    <rPh sb="24" eb="25">
      <t>スウ</t>
    </rPh>
    <rPh sb="30" eb="32">
      <t>ケッカ</t>
    </rPh>
    <rPh sb="32" eb="34">
      <t>シダイ</t>
    </rPh>
    <phoneticPr fontId="2"/>
  </si>
  <si>
    <t>受理する場合がございます。</t>
    <rPh sb="0" eb="2">
      <t>ジュリ</t>
    </rPh>
    <rPh sb="4" eb="6">
      <t>バアイ</t>
    </rPh>
    <phoneticPr fontId="2"/>
  </si>
  <si>
    <t>申込は学校・クラブ単位でお願いします。</t>
    <rPh sb="0" eb="2">
      <t>モウシコミ</t>
    </rPh>
    <rPh sb="3" eb="5">
      <t>ガッコウ</t>
    </rPh>
    <rPh sb="9" eb="11">
      <t>タンイ</t>
    </rPh>
    <rPh sb="13" eb="14">
      <t>ネガ</t>
    </rPh>
    <phoneticPr fontId="2"/>
  </si>
  <si>
    <t>競技開催日　2024年6月30日</t>
    <rPh sb="10" eb="11">
      <t>ネン</t>
    </rPh>
    <rPh sb="12" eb="13">
      <t>ガツ</t>
    </rPh>
    <rPh sb="15" eb="16">
      <t>ニチ</t>
    </rPh>
    <phoneticPr fontId="2"/>
  </si>
  <si>
    <t>高校生以下</t>
    <rPh sb="0" eb="3">
      <t>コウコウセイ</t>
    </rPh>
    <rPh sb="3" eb="5">
      <t>イカ</t>
    </rPh>
    <phoneticPr fontId="2"/>
  </si>
  <si>
    <t>高校生以下：2,000円</t>
    <rPh sb="0" eb="3">
      <t>コウコウセイ</t>
    </rPh>
    <rPh sb="3" eb="5">
      <t>イカ</t>
    </rPh>
    <phoneticPr fontId="2"/>
  </si>
  <si>
    <t>大学生、一般：2,500円</t>
    <rPh sb="0" eb="3">
      <t>ダイガクセイ</t>
    </rPh>
    <rPh sb="4" eb="6">
      <t>イッパン</t>
    </rPh>
    <phoneticPr fontId="2"/>
  </si>
  <si>
    <t>大学生、一般</t>
    <rPh sb="0" eb="3">
      <t>ダイガクセイ</t>
    </rPh>
    <rPh sb="4" eb="6">
      <t>イッパン</t>
    </rPh>
    <phoneticPr fontId="2"/>
  </si>
  <si>
    <t>いずれも全種別の合計人数で、出場者数が2名以下の距離は開催しない場合があります。</t>
    <rPh sb="4" eb="5">
      <t>ゼン</t>
    </rPh>
    <rPh sb="5" eb="7">
      <t>シュベツ</t>
    </rPh>
    <rPh sb="8" eb="10">
      <t>ゴウケイ</t>
    </rPh>
    <rPh sb="10" eb="12">
      <t>ニンズウ</t>
    </rPh>
    <phoneticPr fontId="2"/>
  </si>
  <si>
    <t>全日本アーチェリー連盟に未登録の方は、各距離を安全に行射できる方に限ります。</t>
    <rPh sb="0" eb="3">
      <t>ゼンニホン</t>
    </rPh>
    <rPh sb="9" eb="11">
      <t>レンメイ</t>
    </rPh>
    <rPh sb="12" eb="13">
      <t>ミ</t>
    </rPh>
    <rPh sb="13" eb="15">
      <t>トウロク</t>
    </rPh>
    <rPh sb="16" eb="17">
      <t>カタ</t>
    </rPh>
    <rPh sb="19" eb="22">
      <t>カクキョリ</t>
    </rPh>
    <rPh sb="23" eb="25">
      <t>アンゼン</t>
    </rPh>
    <phoneticPr fontId="2"/>
  </si>
  <si>
    <t>参加選手が21名以上の場合は下に行数を増やしてください。</t>
    <phoneticPr fontId="2"/>
  </si>
  <si>
    <t>用具検査（弓具、服装等）：随時</t>
    <rPh sb="0" eb="1">
      <t>ヨウ</t>
    </rPh>
    <rPh sb="5" eb="7">
      <t>キュウグ</t>
    </rPh>
    <rPh sb="8" eb="10">
      <t>フクソウ</t>
    </rPh>
    <rPh sb="10" eb="11">
      <t>トウ</t>
    </rPh>
    <phoneticPr fontId="2"/>
  </si>
  <si>
    <t>京都府アーチェリー連盟に登録している方、または京都府アーチェリー連盟登録クラブ会員で</t>
    <rPh sb="0" eb="3">
      <t>キョウトフ</t>
    </rPh>
    <rPh sb="9" eb="11">
      <t>レンメイ</t>
    </rPh>
    <rPh sb="12" eb="14">
      <t>トウロク</t>
    </rPh>
    <rPh sb="18" eb="19">
      <t>カタ</t>
    </rPh>
    <rPh sb="39" eb="41">
      <t>カイイン</t>
    </rPh>
    <phoneticPr fontId="2"/>
  </si>
  <si>
    <t>京都市アーチェリー協会が出場可能と認めた方。</t>
    <phoneticPr fontId="2"/>
  </si>
  <si>
    <t>70ｍおよび50mの競技で公認記録がない選手は、非公認記録（72射）から選考しますが、</t>
    <rPh sb="10" eb="12">
      <t>キョウギ</t>
    </rPh>
    <rPh sb="20" eb="22">
      <t>センシュ</t>
    </rPh>
    <rPh sb="24" eb="27">
      <t>ヒコウニン</t>
    </rPh>
    <rPh sb="27" eb="29">
      <t>キロク</t>
    </rPh>
    <rPh sb="36" eb="38">
      <t>センコウ</t>
    </rPh>
    <phoneticPr fontId="2"/>
  </si>
  <si>
    <t>60mの競技は非公認記録（72射の自己申告記録）から選考します。</t>
    <rPh sb="4" eb="6">
      <t>キョウギ</t>
    </rPh>
    <rPh sb="7" eb="10">
      <t>ヒコウニン</t>
    </rPh>
    <rPh sb="10" eb="12">
      <t>キロク</t>
    </rPh>
    <rPh sb="15" eb="16">
      <t>シャ</t>
    </rPh>
    <rPh sb="17" eb="23">
      <t>ジコシンコクキロク</t>
    </rPh>
    <phoneticPr fontId="2"/>
  </si>
  <si>
    <t>なるべく多くの選手にご参加いただけるよう、距離毎に選考します。</t>
    <rPh sb="4" eb="5">
      <t>オオ</t>
    </rPh>
    <rPh sb="7" eb="9">
      <t>センシュ</t>
    </rPh>
    <rPh sb="11" eb="13">
      <t>サンカ</t>
    </rPh>
    <rPh sb="21" eb="23">
      <t>キョリ</t>
    </rPh>
    <rPh sb="23" eb="24">
      <t>ゴト</t>
    </rPh>
    <rPh sb="25" eb="27">
      <t>センコウ</t>
    </rPh>
    <phoneticPr fontId="2"/>
  </si>
  <si>
    <t>選考結果が、公認記録をお持ちの方が出場不可、公認記録をお持ちでない方が出場可能となる</t>
    <rPh sb="0" eb="4">
      <t>センコウケッカ</t>
    </rPh>
    <rPh sb="6" eb="8">
      <t>コウニン</t>
    </rPh>
    <rPh sb="8" eb="10">
      <t>キロク</t>
    </rPh>
    <rPh sb="12" eb="13">
      <t>モ</t>
    </rPh>
    <rPh sb="15" eb="16">
      <t>カタ</t>
    </rPh>
    <rPh sb="17" eb="19">
      <t>シュツジョウ</t>
    </rPh>
    <rPh sb="19" eb="21">
      <t>フカ</t>
    </rPh>
    <rPh sb="22" eb="24">
      <t>コウニン</t>
    </rPh>
    <rPh sb="24" eb="26">
      <t>キロク</t>
    </rPh>
    <rPh sb="28" eb="29">
      <t>モ</t>
    </rPh>
    <rPh sb="33" eb="34">
      <t>カタ</t>
    </rPh>
    <rPh sb="35" eb="39">
      <t>シュツジョウカノウ</t>
    </rPh>
    <phoneticPr fontId="2"/>
  </si>
  <si>
    <t>U18や50+に該当する方は高校生や一般の部にも参加可能ですので、</t>
    <rPh sb="8" eb="10">
      <t>ガイトウ</t>
    </rPh>
    <rPh sb="12" eb="13">
      <t>カタ</t>
    </rPh>
    <rPh sb="14" eb="17">
      <t>コウコウセイ</t>
    </rPh>
    <rPh sb="18" eb="20">
      <t>イッパン</t>
    </rPh>
    <rPh sb="21" eb="22">
      <t>ブ</t>
    </rPh>
    <rPh sb="24" eb="26">
      <t>サンカ</t>
    </rPh>
    <rPh sb="26" eb="28">
      <t>カノウ</t>
    </rPh>
    <phoneticPr fontId="2"/>
  </si>
  <si>
    <t>受付確認メールを3日以内に送信しますので、返信がない場合はお問い合わせください。</t>
    <rPh sb="9" eb="10">
      <t>ニチ</t>
    </rPh>
    <rPh sb="10" eb="12">
      <t>イナイ</t>
    </rPh>
    <rPh sb="13" eb="15">
      <t>ソウシン</t>
    </rPh>
    <rPh sb="21" eb="23">
      <t>ヘンシン</t>
    </rPh>
    <rPh sb="26" eb="28">
      <t>バアイ</t>
    </rPh>
    <rPh sb="30" eb="31">
      <t>ト</t>
    </rPh>
    <rPh sb="32" eb="33">
      <t>ア</t>
    </rPh>
    <phoneticPr fontId="2"/>
  </si>
  <si>
    <t>受信確認ができないメールアドレスは避けてください。</t>
    <phoneticPr fontId="2"/>
  </si>
  <si>
    <t>当日連絡先TEL</t>
    <rPh sb="0" eb="2">
      <t>トウジツ</t>
    </rPh>
    <rPh sb="2" eb="5">
      <t>レンラクサキ</t>
    </rPh>
    <phoneticPr fontId="2"/>
  </si>
  <si>
    <t>当日連絡先TELは競技会当日に連絡がつく電話番号を記載してください。</t>
    <rPh sb="0" eb="2">
      <t>トウジツ</t>
    </rPh>
    <rPh sb="9" eb="12">
      <t>キョウギカイ</t>
    </rPh>
    <rPh sb="12" eb="14">
      <t>トウジツ</t>
    </rPh>
    <rPh sb="20" eb="22">
      <t>デンワ</t>
    </rPh>
    <rPh sb="22" eb="24">
      <t>バンゴウ</t>
    </rPh>
    <rPh sb="25" eb="27">
      <t>キサイ</t>
    </rPh>
    <phoneticPr fontId="2"/>
  </si>
  <si>
    <t>氏名欄は姓と名の間を半角スペースで空けてください。</t>
    <rPh sb="10" eb="12">
      <t>ハンカク</t>
    </rPh>
    <phoneticPr fontId="2"/>
  </si>
  <si>
    <t>兼京都市民総合体育大会アーチェリー競技担当 井上 剛</t>
  </si>
  <si>
    <t>兼京都市民総合体育大会アーチェリー競技申込書</t>
  </si>
  <si>
    <t>兼京都市民総合体育大会アーチェリー競技要項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</si>
</sst>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00000"/>
    <numFmt numFmtId="178" formatCode="0_);[Red]\(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u/>
      <sz val="11"/>
      <color indexed="12"/>
      <name val="ＭＳ Ｐゴシック"/>
      <family val="3"/>
      <charset val="128"/>
    </font>
    <font>
      <sz val="18"/>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16"/>
      <name val="ＭＳ Ｐゴシック"/>
      <family val="3"/>
      <charset val="128"/>
    </font>
    <font>
      <sz val="12"/>
      <name val="ＭＳ Ｐゴシック"/>
      <family val="3"/>
      <charset val="128"/>
    </font>
    <font>
      <b/>
      <sz val="15"/>
      <name val="ＭＳ Ｐゴシック"/>
      <family val="3"/>
      <charset val="128"/>
    </font>
    <font>
      <b/>
      <sz val="16"/>
      <color rgb="FFFF0000"/>
      <name val="ＭＳ Ｐゴシック"/>
      <family val="3"/>
      <charset val="128"/>
    </font>
    <font>
      <sz val="11"/>
      <color rgb="FFFF0000"/>
      <name val="ＭＳ Ｐゴシック"/>
      <family val="3"/>
      <charset val="128"/>
    </font>
    <font>
      <b/>
      <u/>
      <sz val="11"/>
      <color indexed="8"/>
      <name val="ＭＳ Ｐゴシック"/>
      <family val="3"/>
      <charset val="128"/>
    </font>
    <font>
      <b/>
      <u/>
      <sz val="11"/>
      <name val="ＭＳ Ｐゴシック"/>
      <family val="3"/>
      <charset val="128"/>
    </font>
    <font>
      <sz val="11"/>
      <color theme="0"/>
      <name val="ＭＳ Ｐゴシック"/>
      <family val="3"/>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1" fillId="0" borderId="0">
      <alignment vertical="center"/>
    </xf>
  </cellStyleXfs>
  <cellXfs count="115">
    <xf numFmtId="0" fontId="0" fillId="0" borderId="0" xfId="0">
      <alignment vertical="center"/>
    </xf>
    <xf numFmtId="0" fontId="5" fillId="0" borderId="0" xfId="0" applyFont="1" applyAlignment="1">
      <alignment vertical="center" shrinkToFit="1"/>
    </xf>
    <xf numFmtId="0" fontId="6" fillId="0" borderId="0" xfId="0" applyFont="1" applyAlignment="1">
      <alignment vertical="center" shrinkToFit="1"/>
    </xf>
    <xf numFmtId="0" fontId="6" fillId="0" borderId="0" xfId="0" applyFont="1">
      <alignment vertical="center"/>
    </xf>
    <xf numFmtId="0" fontId="3" fillId="0" borderId="0" xfId="0" applyFont="1">
      <alignment vertical="center"/>
    </xf>
    <xf numFmtId="0" fontId="8" fillId="0" borderId="0" xfId="0" applyFont="1">
      <alignment vertical="center"/>
    </xf>
    <xf numFmtId="0" fontId="9" fillId="0" borderId="0" xfId="0" applyFont="1" applyAlignment="1">
      <alignment horizontal="center"/>
    </xf>
    <xf numFmtId="0" fontId="6" fillId="0" borderId="0" xfId="0" applyFont="1" applyAlignment="1"/>
    <xf numFmtId="0" fontId="10" fillId="0" borderId="0" xfId="0" applyFont="1" applyAlignment="1">
      <alignment vertical="center" shrinkToFit="1"/>
    </xf>
    <xf numFmtId="176" fontId="0" fillId="0" borderId="4" xfId="0" applyNumberFormat="1" applyBorder="1" applyAlignment="1">
      <alignment vertical="center" shrinkToFit="1"/>
    </xf>
    <xf numFmtId="176" fontId="0" fillId="0" borderId="4" xfId="0" applyNumberFormat="1" applyBorder="1">
      <alignment vertical="center"/>
    </xf>
    <xf numFmtId="0" fontId="13" fillId="0" borderId="0" xfId="0" applyFont="1" applyAlignment="1">
      <alignment vertical="center" wrapText="1"/>
    </xf>
    <xf numFmtId="176" fontId="0" fillId="0" borderId="10" xfId="0" applyNumberFormat="1" applyBorder="1" applyAlignment="1">
      <alignment vertical="center" shrinkToFit="1"/>
    </xf>
    <xf numFmtId="176" fontId="6" fillId="0" borderId="11" xfId="0" applyNumberFormat="1" applyFont="1" applyBorder="1" applyAlignment="1">
      <alignment vertical="center" shrinkToFit="1"/>
    </xf>
    <xf numFmtId="0" fontId="0" fillId="0" borderId="12" xfId="0" applyBorder="1" applyAlignment="1">
      <alignment horizontal="center" vertical="center" shrinkToFit="1"/>
    </xf>
    <xf numFmtId="176" fontId="0" fillId="0" borderId="7" xfId="0" applyNumberFormat="1" applyBorder="1" applyAlignment="1">
      <alignment vertical="center" shrinkToFit="1"/>
    </xf>
    <xf numFmtId="0" fontId="0" fillId="0" borderId="0" xfId="0" applyAlignment="1"/>
    <xf numFmtId="0" fontId="12" fillId="0" borderId="0" xfId="0" applyFont="1" applyAlignment="1">
      <alignment horizont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wrapText="1"/>
    </xf>
    <xf numFmtId="0" fontId="9" fillId="0" borderId="23" xfId="0" applyFont="1" applyBorder="1" applyAlignment="1">
      <alignment horizontal="center" vertical="center"/>
    </xf>
    <xf numFmtId="0" fontId="0" fillId="0" borderId="13" xfId="0" applyBorder="1">
      <alignment vertical="center"/>
    </xf>
    <xf numFmtId="0" fontId="0" fillId="0" borderId="13" xfId="0" applyBorder="1" applyAlignment="1">
      <alignment vertical="center" shrinkToFit="1"/>
    </xf>
    <xf numFmtId="0" fontId="0" fillId="0" borderId="8" xfId="0" applyBorder="1">
      <alignment vertical="center"/>
    </xf>
    <xf numFmtId="0" fontId="0" fillId="0" borderId="8" xfId="0" applyBorder="1" applyAlignment="1">
      <alignment vertical="center" shrinkToFit="1"/>
    </xf>
    <xf numFmtId="0" fontId="0" fillId="0" borderId="9" xfId="0" applyBorder="1" applyAlignment="1">
      <alignment vertical="center" shrinkToFit="1"/>
    </xf>
    <xf numFmtId="0" fontId="0" fillId="0" borderId="2" xfId="0" applyBorder="1" applyAlignment="1">
      <alignment vertical="center" shrinkToFit="1"/>
    </xf>
    <xf numFmtId="0" fontId="0" fillId="0" borderId="0" xfId="0" applyAlignment="1">
      <alignment horizontal="center" vertical="center"/>
    </xf>
    <xf numFmtId="0" fontId="15" fillId="0" borderId="0" xfId="0" applyFont="1">
      <alignment vertical="center"/>
    </xf>
    <xf numFmtId="0" fontId="16" fillId="0" borderId="0" xfId="0" applyFont="1">
      <alignment vertical="center"/>
    </xf>
    <xf numFmtId="0" fontId="5" fillId="0" borderId="0" xfId="0" applyFont="1" applyAlignment="1">
      <alignment horizontal="center" vertical="center" shrinkToFit="1"/>
    </xf>
    <xf numFmtId="0" fontId="0" fillId="0" borderId="0" xfId="0" quotePrefix="1">
      <alignment vertical="center"/>
    </xf>
    <xf numFmtId="0" fontId="0" fillId="0" borderId="1" xfId="0" applyBorder="1" applyAlignment="1">
      <alignment horizontal="center" vertical="center" shrinkToFit="1"/>
    </xf>
    <xf numFmtId="0" fontId="0" fillId="0" borderId="1" xfId="0" applyBorder="1" applyAlignment="1">
      <alignment vertical="center" shrinkToFit="1"/>
    </xf>
    <xf numFmtId="49" fontId="0" fillId="0" borderId="0" xfId="0" applyNumberFormat="1">
      <alignment vertical="center"/>
    </xf>
    <xf numFmtId="0" fontId="0" fillId="0" borderId="0" xfId="0" applyAlignment="1">
      <alignment horizontal="left"/>
    </xf>
    <xf numFmtId="0" fontId="4" fillId="0" borderId="0" xfId="1" applyAlignment="1" applyProtection="1">
      <alignment vertical="center"/>
    </xf>
    <xf numFmtId="49" fontId="0" fillId="0" borderId="0" xfId="0" quotePrefix="1" applyNumberFormat="1">
      <alignment vertical="center"/>
    </xf>
    <xf numFmtId="0" fontId="0" fillId="0" borderId="0" xfId="0" applyAlignment="1">
      <alignment vertical="center" shrinkToFit="1"/>
    </xf>
    <xf numFmtId="0" fontId="0" fillId="0" borderId="0" xfId="0" applyAlignment="1">
      <alignment horizontal="right" vertical="center"/>
    </xf>
    <xf numFmtId="0" fontId="0" fillId="0" borderId="0" xfId="0" applyAlignment="1">
      <alignment horizontal="center" vertical="center" shrinkToFit="1"/>
    </xf>
    <xf numFmtId="0" fontId="0" fillId="0" borderId="0" xfId="0" applyAlignment="1">
      <alignment horizontal="left" vertical="center"/>
    </xf>
    <xf numFmtId="0" fontId="0" fillId="0" borderId="3" xfId="0" applyBorder="1" applyAlignment="1">
      <alignment vertical="center" shrinkToFit="1"/>
    </xf>
    <xf numFmtId="177" fontId="0" fillId="0" borderId="1" xfId="0" quotePrefix="1" applyNumberFormat="1" applyBorder="1" applyAlignment="1">
      <alignment vertical="center" shrinkToFit="1"/>
    </xf>
    <xf numFmtId="14" fontId="0" fillId="0" borderId="17" xfId="0" quotePrefix="1" applyNumberFormat="1"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6" xfId="0" applyBorder="1" applyAlignment="1">
      <alignment horizontal="center" vertical="center" shrinkToFit="1"/>
    </xf>
    <xf numFmtId="177" fontId="0" fillId="0" borderId="6" xfId="0" quotePrefix="1" applyNumberFormat="1" applyBorder="1" applyAlignment="1">
      <alignment vertical="center" shrinkToFit="1"/>
    </xf>
    <xf numFmtId="14" fontId="0" fillId="0" borderId="9" xfId="0" quotePrefix="1" applyNumberFormat="1" applyBorder="1" applyAlignment="1">
      <alignment vertical="center" shrinkToFit="1"/>
    </xf>
    <xf numFmtId="0" fontId="0" fillId="0" borderId="0" xfId="2" applyFont="1">
      <alignment vertical="center"/>
    </xf>
    <xf numFmtId="49" fontId="0" fillId="0" borderId="17" xfId="0" quotePrefix="1" applyNumberFormat="1" applyBorder="1" applyAlignment="1">
      <alignment vertical="center" shrinkToFit="1"/>
    </xf>
    <xf numFmtId="49" fontId="0" fillId="0" borderId="9" xfId="0" quotePrefix="1" applyNumberFormat="1" applyBorder="1" applyAlignment="1">
      <alignment vertical="center" shrinkToFit="1"/>
    </xf>
    <xf numFmtId="49" fontId="0" fillId="0" borderId="4" xfId="0" applyNumberFormat="1" applyBorder="1" applyAlignment="1">
      <alignment vertical="center" shrinkToFit="1"/>
    </xf>
    <xf numFmtId="49" fontId="0" fillId="0" borderId="7" xfId="0" applyNumberFormat="1" applyBorder="1" applyAlignment="1">
      <alignment vertical="center" shrinkToFit="1"/>
    </xf>
    <xf numFmtId="49" fontId="0" fillId="0" borderId="1" xfId="0" applyNumberFormat="1" applyBorder="1" applyAlignment="1">
      <alignment vertical="center" shrinkToFit="1"/>
    </xf>
    <xf numFmtId="49" fontId="0" fillId="0" borderId="6" xfId="0" applyNumberFormat="1" applyBorder="1" applyAlignment="1">
      <alignment vertical="center" shrinkToFit="1"/>
    </xf>
    <xf numFmtId="178" fontId="0" fillId="0" borderId="17" xfId="0" quotePrefix="1" applyNumberFormat="1" applyBorder="1" applyAlignment="1">
      <alignment vertical="center" shrinkToFit="1"/>
    </xf>
    <xf numFmtId="178" fontId="0" fillId="0" borderId="9" xfId="0" quotePrefix="1" applyNumberFormat="1" applyBorder="1" applyAlignment="1">
      <alignment vertical="center" shrinkToFit="1"/>
    </xf>
    <xf numFmtId="49" fontId="0" fillId="0" borderId="43" xfId="0" applyNumberFormat="1" applyBorder="1" applyAlignment="1">
      <alignment vertical="center" shrinkToFit="1"/>
    </xf>
    <xf numFmtId="0" fontId="0" fillId="0" borderId="43" xfId="0" applyBorder="1" applyAlignment="1">
      <alignment vertical="center" shrinkToFit="1"/>
    </xf>
    <xf numFmtId="0" fontId="0" fillId="0" borderId="43" xfId="0" applyBorder="1" applyAlignment="1">
      <alignment horizontal="center" vertical="center" shrinkToFit="1"/>
    </xf>
    <xf numFmtId="177" fontId="0" fillId="0" borderId="43" xfId="0" quotePrefix="1" applyNumberFormat="1" applyBorder="1" applyAlignment="1">
      <alignment vertical="center" shrinkToFit="1"/>
    </xf>
    <xf numFmtId="14" fontId="0" fillId="0" borderId="44" xfId="0" quotePrefix="1" applyNumberFormat="1" applyBorder="1" applyAlignment="1">
      <alignment vertical="center" shrinkToFit="1"/>
    </xf>
    <xf numFmtId="49" fontId="0" fillId="0" borderId="44" xfId="0" quotePrefix="1" applyNumberFormat="1" applyBorder="1" applyAlignment="1">
      <alignment vertical="center" shrinkToFit="1"/>
    </xf>
    <xf numFmtId="178" fontId="0" fillId="0" borderId="44" xfId="0" quotePrefix="1" applyNumberFormat="1" applyBorder="1" applyAlignment="1">
      <alignment vertical="center" shrinkToFit="1"/>
    </xf>
    <xf numFmtId="49" fontId="0" fillId="0" borderId="45" xfId="0" applyNumberFormat="1" applyBorder="1" applyAlignment="1">
      <alignment vertical="center" shrinkToFit="1"/>
    </xf>
    <xf numFmtId="0" fontId="0" fillId="0" borderId="0" xfId="0" applyAlignment="1">
      <alignment horizontal="center"/>
    </xf>
    <xf numFmtId="0" fontId="7" fillId="0" borderId="0" xfId="0" applyFont="1" applyAlignment="1">
      <alignment horizontal="center" vertical="center"/>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7" fillId="0" borderId="0" xfId="0" applyFont="1" applyAlignment="1">
      <alignment horizontal="center"/>
    </xf>
    <xf numFmtId="0" fontId="5" fillId="0" borderId="0" xfId="0" applyFont="1" applyAlignment="1">
      <alignment horizontal="center" vertical="center" shrinkToFit="1"/>
    </xf>
    <xf numFmtId="0" fontId="0" fillId="0" borderId="14" xfId="0" applyBorder="1" applyAlignment="1">
      <alignment horizontal="left" vertical="center"/>
    </xf>
    <xf numFmtId="0" fontId="0" fillId="0" borderId="37" xfId="0" applyBorder="1" applyAlignment="1">
      <alignment horizontal="left" vertical="center"/>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9" xfId="0" applyBorder="1" applyAlignment="1">
      <alignment horizontal="left" vertical="center"/>
    </xf>
    <xf numFmtId="0" fontId="0" fillId="0" borderId="34" xfId="0" applyBorder="1" applyAlignment="1">
      <alignment horizontal="left" vertical="center"/>
    </xf>
    <xf numFmtId="0" fontId="6" fillId="0" borderId="0" xfId="0" applyFont="1" applyAlignment="1">
      <alignment horizontal="left" vertical="center" shrinkToFi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0" xfId="0" applyFont="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shrinkToFit="1"/>
    </xf>
    <xf numFmtId="176" fontId="0" fillId="0" borderId="31" xfId="0" applyNumberFormat="1" applyBorder="1" applyAlignment="1">
      <alignment horizontal="center" vertical="center"/>
    </xf>
    <xf numFmtId="176" fontId="0" fillId="0" borderId="32" xfId="0" applyNumberFormat="1" applyBorder="1" applyAlignment="1">
      <alignment horizontal="center" vertical="center"/>
    </xf>
    <xf numFmtId="176" fontId="0" fillId="0" borderId="30" xfId="0" applyNumberFormat="1" applyBorder="1" applyAlignment="1">
      <alignment horizontal="center" vertical="center" shrinkToFit="1"/>
    </xf>
    <xf numFmtId="176" fontId="0" fillId="0" borderId="17" xfId="0" applyNumberFormat="1" applyBorder="1" applyAlignment="1">
      <alignment horizontal="center" vertical="center"/>
    </xf>
    <xf numFmtId="176" fontId="0" fillId="0" borderId="33" xfId="0" applyNumberFormat="1" applyBorder="1" applyAlignment="1">
      <alignment horizontal="center" vertical="center"/>
    </xf>
    <xf numFmtId="176" fontId="0" fillId="0" borderId="1" xfId="0" applyNumberFormat="1" applyBorder="1" applyAlignment="1">
      <alignment horizontal="center" vertical="center" shrinkToFit="1"/>
    </xf>
    <xf numFmtId="176" fontId="0" fillId="0" borderId="1" xfId="0" applyNumberFormat="1" applyBorder="1" applyAlignment="1">
      <alignment horizontal="center" vertical="center"/>
    </xf>
    <xf numFmtId="176" fontId="0" fillId="0" borderId="9" xfId="0" applyNumberFormat="1" applyBorder="1" applyAlignment="1">
      <alignment horizontal="center" vertical="center"/>
    </xf>
    <xf numFmtId="176" fontId="0" fillId="0" borderId="34" xfId="0" applyNumberFormat="1" applyBorder="1" applyAlignment="1">
      <alignment horizontal="center" vertical="center"/>
    </xf>
    <xf numFmtId="176" fontId="0" fillId="0" borderId="6" xfId="0" applyNumberFormat="1" applyBorder="1" applyAlignment="1">
      <alignment horizontal="center" vertical="center" shrinkToFit="1"/>
    </xf>
    <xf numFmtId="176" fontId="11" fillId="0" borderId="36" xfId="0" applyNumberFormat="1" applyFont="1" applyBorder="1" applyAlignment="1">
      <alignment horizontal="center" vertical="center"/>
    </xf>
    <xf numFmtId="0" fontId="11" fillId="0" borderId="24" xfId="0" applyFont="1" applyBorder="1" applyAlignment="1">
      <alignment horizontal="center" vertical="center"/>
    </xf>
    <xf numFmtId="0" fontId="11" fillId="0" borderId="35" xfId="0" applyFont="1" applyBorder="1" applyAlignment="1">
      <alignment horizontal="center" vertical="center"/>
    </xf>
    <xf numFmtId="0" fontId="0" fillId="0" borderId="38" xfId="0" applyBorder="1" applyAlignment="1">
      <alignment horizontal="center" vertical="center" shrinkToFit="1"/>
    </xf>
    <xf numFmtId="0" fontId="0" fillId="0" borderId="30" xfId="0" applyBorder="1" applyAlignment="1">
      <alignment horizontal="center" vertical="center" shrinkToFit="1"/>
    </xf>
    <xf numFmtId="0" fontId="0" fillId="0" borderId="39" xfId="0" applyBorder="1" applyAlignment="1">
      <alignment horizontal="center" vertical="center" shrinkToFit="1"/>
    </xf>
    <xf numFmtId="0" fontId="0" fillId="0" borderId="10" xfId="0" applyBorder="1" applyAlignment="1">
      <alignment horizontal="center" vertical="center" shrinkToFit="1"/>
    </xf>
    <xf numFmtId="0" fontId="0" fillId="0" borderId="40" xfId="0" applyBorder="1" applyAlignment="1">
      <alignment horizontal="center" vertical="center" shrinkToFit="1"/>
    </xf>
    <xf numFmtId="0" fontId="0" fillId="0" borderId="29" xfId="0" applyBorder="1" applyAlignment="1">
      <alignment horizontal="center" vertical="center" shrinkToFit="1"/>
    </xf>
    <xf numFmtId="0" fontId="0" fillId="0" borderId="38" xfId="0" applyBorder="1" applyAlignment="1">
      <alignment horizontal="center" vertical="center" wrapText="1" shrinkToFit="1"/>
    </xf>
    <xf numFmtId="0" fontId="0" fillId="0" borderId="30" xfId="0" applyBorder="1" applyAlignment="1">
      <alignment horizontal="center" vertical="center" wrapText="1" shrinkToFit="1"/>
    </xf>
    <xf numFmtId="0" fontId="0" fillId="0" borderId="41" xfId="0" applyBorder="1" applyAlignment="1">
      <alignment horizontal="center" vertical="center" shrinkToFit="1"/>
    </xf>
    <xf numFmtId="0" fontId="0" fillId="0" borderId="21" xfId="0" applyBorder="1" applyAlignment="1">
      <alignment horizontal="center" vertical="center" shrinkToFit="1"/>
    </xf>
    <xf numFmtId="0" fontId="0" fillId="0" borderId="42" xfId="0" applyBorder="1" applyAlignment="1">
      <alignment horizontal="center" vertical="center" shrinkToFit="1"/>
    </xf>
  </cellXfs>
  <cellStyles count="3">
    <cellStyle name="ハイパーリンク" xfId="1" builtinId="8"/>
    <cellStyle name="標準" xfId="0" builtinId="0"/>
    <cellStyle name="標準 2" xfId="2" xr:uid="{00000000-0005-0000-0000-000002000000}"/>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tx1"/>
          </a:solidFill>
        </a:ln>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to.city.archery@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2"/>
  <sheetViews>
    <sheetView showGridLines="0" tabSelected="1" zoomScaleNormal="100" workbookViewId="0">
      <selection activeCell="A3" sqref="A3:AC3"/>
    </sheetView>
  </sheetViews>
  <sheetFormatPr defaultColWidth="4.19921875" defaultRowHeight="12.75" x14ac:dyDescent="0.25"/>
  <sheetData>
    <row r="1" spans="1:29" x14ac:dyDescent="0.25">
      <c r="A1" s="36"/>
    </row>
    <row r="2" spans="1:29" ht="18.75" x14ac:dyDescent="0.25">
      <c r="A2" s="70" t="s">
        <v>96</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row>
    <row r="3" spans="1:29" ht="18.75" x14ac:dyDescent="0.25">
      <c r="A3" s="70" t="s">
        <v>159</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row>
    <row r="4" spans="1:29" ht="17.649999999999999" x14ac:dyDescent="0.35">
      <c r="A4" s="17"/>
      <c r="B4" s="17"/>
      <c r="C4" s="17"/>
      <c r="D4" s="17"/>
      <c r="E4" s="17"/>
      <c r="F4" s="17"/>
      <c r="G4" s="17"/>
    </row>
    <row r="5" spans="1:29" x14ac:dyDescent="0.25">
      <c r="A5" s="69" t="s">
        <v>4</v>
      </c>
      <c r="B5" s="69"/>
      <c r="C5" s="69"/>
      <c r="D5" s="69"/>
      <c r="E5" s="69"/>
      <c r="F5" s="69"/>
      <c r="G5" s="69"/>
      <c r="H5" s="69"/>
      <c r="I5" s="69"/>
      <c r="J5" s="69"/>
      <c r="K5" s="69"/>
      <c r="L5" s="69"/>
      <c r="M5" s="69"/>
      <c r="N5" s="69"/>
      <c r="O5" s="69"/>
      <c r="P5" s="69"/>
      <c r="Q5" s="69"/>
      <c r="R5" s="69"/>
      <c r="S5" s="69"/>
      <c r="T5" s="69"/>
      <c r="U5" s="69"/>
      <c r="V5" s="69"/>
      <c r="W5" s="69"/>
      <c r="X5" s="69"/>
    </row>
    <row r="6" spans="1:29" x14ac:dyDescent="0.25">
      <c r="A6" s="36"/>
    </row>
    <row r="7" spans="1:29" x14ac:dyDescent="0.25">
      <c r="A7" s="36" t="s">
        <v>16</v>
      </c>
      <c r="B7" t="s">
        <v>83</v>
      </c>
      <c r="F7" t="s">
        <v>73</v>
      </c>
    </row>
    <row r="8" spans="1:29" x14ac:dyDescent="0.25">
      <c r="A8" s="36"/>
    </row>
    <row r="9" spans="1:29" x14ac:dyDescent="0.25">
      <c r="A9" s="36" t="s">
        <v>17</v>
      </c>
      <c r="B9" t="s">
        <v>84</v>
      </c>
      <c r="F9" t="s">
        <v>68</v>
      </c>
    </row>
    <row r="10" spans="1:29" x14ac:dyDescent="0.25">
      <c r="A10" s="36"/>
    </row>
    <row r="11" spans="1:29" x14ac:dyDescent="0.25">
      <c r="A11" s="36" t="s">
        <v>18</v>
      </c>
      <c r="B11" t="s">
        <v>85</v>
      </c>
      <c r="F11" t="s">
        <v>97</v>
      </c>
    </row>
    <row r="12" spans="1:29" x14ac:dyDescent="0.25">
      <c r="A12" s="36"/>
      <c r="F12" t="s">
        <v>59</v>
      </c>
      <c r="I12" t="s">
        <v>66</v>
      </c>
      <c r="O12" t="s">
        <v>67</v>
      </c>
    </row>
    <row r="13" spans="1:29" x14ac:dyDescent="0.25">
      <c r="A13" s="36"/>
      <c r="F13" t="s">
        <v>60</v>
      </c>
      <c r="I13" t="s">
        <v>93</v>
      </c>
      <c r="O13" t="s">
        <v>94</v>
      </c>
    </row>
    <row r="14" spans="1:29" x14ac:dyDescent="0.25">
      <c r="A14" s="36"/>
      <c r="F14" s="29" t="s">
        <v>117</v>
      </c>
      <c r="G14" t="s">
        <v>63</v>
      </c>
    </row>
    <row r="15" spans="1:29" x14ac:dyDescent="0.25">
      <c r="A15" s="36"/>
      <c r="F15" s="29" t="s">
        <v>118</v>
      </c>
      <c r="G15" t="s">
        <v>74</v>
      </c>
    </row>
    <row r="16" spans="1:29" x14ac:dyDescent="0.25">
      <c r="A16" s="36"/>
      <c r="F16" t="s">
        <v>144</v>
      </c>
    </row>
    <row r="17" spans="1:8" x14ac:dyDescent="0.25">
      <c r="A17" s="36"/>
    </row>
    <row r="18" spans="1:8" x14ac:dyDescent="0.25">
      <c r="A18" s="36" t="s">
        <v>19</v>
      </c>
      <c r="B18" t="s">
        <v>86</v>
      </c>
      <c r="F18" t="s">
        <v>75</v>
      </c>
    </row>
    <row r="19" spans="1:8" x14ac:dyDescent="0.25">
      <c r="A19" s="36"/>
      <c r="F19" t="s">
        <v>95</v>
      </c>
    </row>
    <row r="20" spans="1:8" x14ac:dyDescent="0.25">
      <c r="A20" s="36"/>
      <c r="F20" s="29" t="s">
        <v>121</v>
      </c>
      <c r="G20" t="s">
        <v>27</v>
      </c>
    </row>
    <row r="21" spans="1:8" x14ac:dyDescent="0.25">
      <c r="A21" s="36"/>
      <c r="G21" t="s">
        <v>48</v>
      </c>
    </row>
    <row r="22" spans="1:8" x14ac:dyDescent="0.25">
      <c r="A22" s="36"/>
      <c r="G22" t="s">
        <v>47</v>
      </c>
    </row>
    <row r="23" spans="1:8" x14ac:dyDescent="0.25">
      <c r="A23" s="36"/>
    </row>
    <row r="24" spans="1:8" x14ac:dyDescent="0.25">
      <c r="A24" s="36" t="s">
        <v>20</v>
      </c>
      <c r="B24" t="s">
        <v>87</v>
      </c>
      <c r="F24" t="s">
        <v>98</v>
      </c>
      <c r="H24" t="s">
        <v>99</v>
      </c>
    </row>
    <row r="25" spans="1:8" x14ac:dyDescent="0.25">
      <c r="A25" s="36"/>
      <c r="H25" t="s">
        <v>100</v>
      </c>
    </row>
    <row r="26" spans="1:8" x14ac:dyDescent="0.25">
      <c r="A26" s="36"/>
      <c r="F26" t="s">
        <v>101</v>
      </c>
      <c r="H26" t="s">
        <v>102</v>
      </c>
    </row>
    <row r="27" spans="1:8" x14ac:dyDescent="0.25">
      <c r="A27" s="36"/>
      <c r="F27" s="29"/>
    </row>
    <row r="28" spans="1:8" x14ac:dyDescent="0.25">
      <c r="A28" s="39" t="s">
        <v>79</v>
      </c>
      <c r="B28" t="s">
        <v>80</v>
      </c>
      <c r="F28" t="s">
        <v>103</v>
      </c>
    </row>
    <row r="29" spans="1:8" x14ac:dyDescent="0.25">
      <c r="A29" s="36"/>
    </row>
    <row r="30" spans="1:8" x14ac:dyDescent="0.25">
      <c r="A30" s="36" t="s">
        <v>21</v>
      </c>
      <c r="B30" t="s">
        <v>88</v>
      </c>
      <c r="F30" t="s">
        <v>104</v>
      </c>
    </row>
    <row r="31" spans="1:8" x14ac:dyDescent="0.25">
      <c r="A31" s="36"/>
      <c r="F31" t="s">
        <v>105</v>
      </c>
    </row>
    <row r="32" spans="1:8" x14ac:dyDescent="0.25">
      <c r="A32" s="36"/>
      <c r="F32" t="s">
        <v>106</v>
      </c>
    </row>
    <row r="33" spans="1:7" x14ac:dyDescent="0.25">
      <c r="A33" s="36"/>
      <c r="F33" t="s">
        <v>107</v>
      </c>
    </row>
    <row r="34" spans="1:7" x14ac:dyDescent="0.25">
      <c r="A34" s="36"/>
      <c r="F34" t="s">
        <v>108</v>
      </c>
    </row>
    <row r="35" spans="1:7" x14ac:dyDescent="0.25">
      <c r="A35" s="36"/>
      <c r="F35" t="s">
        <v>109</v>
      </c>
    </row>
    <row r="36" spans="1:7" x14ac:dyDescent="0.25">
      <c r="A36" s="36"/>
      <c r="F36" t="s">
        <v>110</v>
      </c>
    </row>
    <row r="37" spans="1:7" x14ac:dyDescent="0.25">
      <c r="A37" s="36"/>
      <c r="F37" t="s">
        <v>111</v>
      </c>
    </row>
    <row r="38" spans="1:7" x14ac:dyDescent="0.25">
      <c r="A38" s="36"/>
      <c r="F38" s="33" t="s">
        <v>112</v>
      </c>
    </row>
    <row r="39" spans="1:7" x14ac:dyDescent="0.25">
      <c r="A39" s="36"/>
      <c r="F39" t="s">
        <v>113</v>
      </c>
    </row>
    <row r="40" spans="1:7" x14ac:dyDescent="0.25">
      <c r="A40" s="36"/>
      <c r="F40" s="29" t="s">
        <v>126</v>
      </c>
      <c r="G40" t="s">
        <v>151</v>
      </c>
    </row>
    <row r="41" spans="1:7" x14ac:dyDescent="0.25">
      <c r="A41" s="36"/>
      <c r="G41" t="s">
        <v>64</v>
      </c>
    </row>
    <row r="42" spans="1:7" x14ac:dyDescent="0.25">
      <c r="A42" s="36"/>
      <c r="F42" t="s">
        <v>122</v>
      </c>
      <c r="G42" t="s">
        <v>133</v>
      </c>
    </row>
    <row r="43" spans="1:7" x14ac:dyDescent="0.25">
      <c r="A43" s="36"/>
      <c r="G43" t="s">
        <v>134</v>
      </c>
    </row>
    <row r="44" spans="1:7" x14ac:dyDescent="0.25">
      <c r="A44" s="36"/>
    </row>
    <row r="45" spans="1:7" x14ac:dyDescent="0.25">
      <c r="A45" s="36" t="s">
        <v>22</v>
      </c>
      <c r="B45" t="s">
        <v>89</v>
      </c>
      <c r="F45" t="s">
        <v>77</v>
      </c>
    </row>
    <row r="46" spans="1:7" x14ac:dyDescent="0.25">
      <c r="A46" s="36"/>
    </row>
    <row r="47" spans="1:7" x14ac:dyDescent="0.25">
      <c r="A47" s="36" t="s">
        <v>23</v>
      </c>
      <c r="B47" t="s">
        <v>90</v>
      </c>
      <c r="F47" t="s">
        <v>91</v>
      </c>
    </row>
    <row r="48" spans="1:7" x14ac:dyDescent="0.25">
      <c r="A48" s="36"/>
      <c r="F48" t="s">
        <v>92</v>
      </c>
    </row>
    <row r="49" spans="1:8" x14ac:dyDescent="0.25">
      <c r="A49" s="36"/>
      <c r="F49" t="s">
        <v>141</v>
      </c>
    </row>
    <row r="50" spans="1:8" x14ac:dyDescent="0.25">
      <c r="A50" s="36"/>
    </row>
    <row r="51" spans="1:8" x14ac:dyDescent="0.25">
      <c r="A51" s="36" t="s">
        <v>56</v>
      </c>
      <c r="B51" t="s">
        <v>5</v>
      </c>
      <c r="F51" t="s">
        <v>145</v>
      </c>
    </row>
    <row r="52" spans="1:8" x14ac:dyDescent="0.25">
      <c r="A52" s="36"/>
      <c r="F52" t="s">
        <v>146</v>
      </c>
    </row>
    <row r="53" spans="1:8" x14ac:dyDescent="0.25">
      <c r="A53" s="36"/>
      <c r="F53" s="29" t="s">
        <v>127</v>
      </c>
      <c r="G53" t="s">
        <v>142</v>
      </c>
    </row>
    <row r="54" spans="1:8" x14ac:dyDescent="0.25">
      <c r="A54" s="36"/>
    </row>
    <row r="55" spans="1:8" x14ac:dyDescent="0.25">
      <c r="A55" s="33" t="s">
        <v>24</v>
      </c>
      <c r="B55" t="s">
        <v>57</v>
      </c>
      <c r="F55" t="s">
        <v>119</v>
      </c>
    </row>
    <row r="56" spans="1:8" x14ac:dyDescent="0.25">
      <c r="A56" s="33"/>
      <c r="F56" t="s">
        <v>148</v>
      </c>
    </row>
    <row r="57" spans="1:8" x14ac:dyDescent="0.25">
      <c r="A57" s="33"/>
      <c r="F57" t="s">
        <v>147</v>
      </c>
    </row>
    <row r="58" spans="1:8" x14ac:dyDescent="0.25">
      <c r="A58" s="33"/>
      <c r="F58" t="s">
        <v>120</v>
      </c>
    </row>
    <row r="59" spans="1:8" x14ac:dyDescent="0.25">
      <c r="A59" s="33"/>
    </row>
    <row r="60" spans="1:8" x14ac:dyDescent="0.25">
      <c r="F60" s="31" t="s">
        <v>115</v>
      </c>
      <c r="H60" s="3"/>
    </row>
    <row r="61" spans="1:8" x14ac:dyDescent="0.25">
      <c r="H61" s="3"/>
    </row>
    <row r="62" spans="1:8" x14ac:dyDescent="0.25">
      <c r="A62" s="36"/>
      <c r="C62" s="3"/>
      <c r="D62" s="3"/>
      <c r="E62" s="3"/>
      <c r="F62" t="s">
        <v>124</v>
      </c>
      <c r="G62" t="s">
        <v>128</v>
      </c>
      <c r="H62" s="3"/>
    </row>
    <row r="63" spans="1:8" x14ac:dyDescent="0.25">
      <c r="A63" s="36"/>
      <c r="C63" s="3"/>
      <c r="D63" s="3"/>
      <c r="E63" s="3"/>
      <c r="G63" t="s">
        <v>58</v>
      </c>
      <c r="H63" s="3"/>
    </row>
    <row r="64" spans="1:8" x14ac:dyDescent="0.25">
      <c r="A64" s="36"/>
      <c r="C64" s="3"/>
      <c r="D64" s="3"/>
      <c r="E64" s="3"/>
      <c r="G64" t="s">
        <v>116</v>
      </c>
      <c r="H64" s="3"/>
    </row>
    <row r="65" spans="1:8" x14ac:dyDescent="0.25">
      <c r="A65" s="36"/>
      <c r="C65" s="3"/>
      <c r="D65" s="3"/>
      <c r="E65" s="3"/>
      <c r="F65" t="s">
        <v>129</v>
      </c>
      <c r="G65" t="s">
        <v>149</v>
      </c>
      <c r="H65" s="3"/>
    </row>
    <row r="66" spans="1:8" x14ac:dyDescent="0.25">
      <c r="A66" s="36"/>
      <c r="C66" s="3"/>
      <c r="D66" s="3"/>
      <c r="E66" s="3"/>
      <c r="G66" t="s">
        <v>150</v>
      </c>
      <c r="H66" s="3"/>
    </row>
    <row r="67" spans="1:8" x14ac:dyDescent="0.25">
      <c r="A67" s="36"/>
      <c r="C67" s="3"/>
      <c r="D67" s="3"/>
      <c r="E67" s="3"/>
      <c r="G67" t="s">
        <v>123</v>
      </c>
      <c r="H67" s="3"/>
    </row>
    <row r="68" spans="1:8" x14ac:dyDescent="0.25">
      <c r="A68" s="36"/>
      <c r="C68" s="3"/>
      <c r="D68" s="3"/>
      <c r="E68" s="3"/>
      <c r="F68" s="3"/>
      <c r="G68" s="3"/>
      <c r="H68" s="3"/>
    </row>
    <row r="69" spans="1:8" x14ac:dyDescent="0.25">
      <c r="A69" s="36" t="s">
        <v>25</v>
      </c>
      <c r="B69" t="s">
        <v>81</v>
      </c>
      <c r="F69" t="s">
        <v>138</v>
      </c>
    </row>
    <row r="70" spans="1:8" x14ac:dyDescent="0.25">
      <c r="A70" s="36"/>
      <c r="F70" t="s">
        <v>139</v>
      </c>
    </row>
    <row r="71" spans="1:8" x14ac:dyDescent="0.25">
      <c r="A71" s="36"/>
    </row>
    <row r="72" spans="1:8" x14ac:dyDescent="0.25">
      <c r="A72" s="36"/>
      <c r="F72" s="30" t="s">
        <v>6</v>
      </c>
    </row>
    <row r="73" spans="1:8" x14ac:dyDescent="0.25">
      <c r="A73" s="36"/>
      <c r="F73" s="4"/>
    </row>
    <row r="74" spans="1:8" x14ac:dyDescent="0.25">
      <c r="A74" s="36"/>
      <c r="F74" t="s">
        <v>131</v>
      </c>
      <c r="G74" t="s">
        <v>130</v>
      </c>
    </row>
    <row r="75" spans="1:8" x14ac:dyDescent="0.25">
      <c r="A75" s="36"/>
    </row>
    <row r="76" spans="1:8" x14ac:dyDescent="0.25">
      <c r="A76" s="36" t="s">
        <v>26</v>
      </c>
      <c r="B76" t="s">
        <v>7</v>
      </c>
      <c r="F76" s="31" t="s">
        <v>114</v>
      </c>
    </row>
    <row r="77" spans="1:8" x14ac:dyDescent="0.25">
      <c r="A77" s="36"/>
    </row>
    <row r="78" spans="1:8" x14ac:dyDescent="0.25">
      <c r="A78" s="36"/>
      <c r="F78" t="s">
        <v>78</v>
      </c>
    </row>
    <row r="79" spans="1:8" x14ac:dyDescent="0.25">
      <c r="A79" s="36"/>
    </row>
    <row r="80" spans="1:8" x14ac:dyDescent="0.25">
      <c r="A80" s="36" t="s">
        <v>82</v>
      </c>
      <c r="B80" s="37" t="s">
        <v>8</v>
      </c>
      <c r="F80" s="16" t="s">
        <v>28</v>
      </c>
      <c r="G80" s="16"/>
      <c r="H80" s="16"/>
    </row>
    <row r="81" spans="1:9" x14ac:dyDescent="0.25">
      <c r="A81" s="36"/>
      <c r="F81" t="s">
        <v>65</v>
      </c>
      <c r="G81" s="16"/>
      <c r="H81" s="16"/>
    </row>
    <row r="82" spans="1:9" x14ac:dyDescent="0.25">
      <c r="A82" s="36"/>
      <c r="G82" s="4" t="s">
        <v>69</v>
      </c>
      <c r="I82" t="s">
        <v>96</v>
      </c>
    </row>
    <row r="83" spans="1:9" x14ac:dyDescent="0.25">
      <c r="A83" s="36"/>
      <c r="G83" s="4"/>
      <c r="I83" t="s">
        <v>157</v>
      </c>
    </row>
    <row r="84" spans="1:9" x14ac:dyDescent="0.25">
      <c r="A84" s="36"/>
      <c r="F84" s="4"/>
      <c r="G84" t="s">
        <v>70</v>
      </c>
      <c r="H84" s="38"/>
      <c r="I84" s="38" t="s">
        <v>71</v>
      </c>
    </row>
    <row r="85" spans="1:9" x14ac:dyDescent="0.25">
      <c r="A85" s="36"/>
      <c r="F85" s="29" t="s">
        <v>132</v>
      </c>
      <c r="G85" s="4" t="s">
        <v>135</v>
      </c>
    </row>
    <row r="86" spans="1:9" x14ac:dyDescent="0.25">
      <c r="A86" s="36"/>
      <c r="C86" s="4"/>
    </row>
    <row r="87" spans="1:9" x14ac:dyDescent="0.25">
      <c r="B87" s="5" t="s">
        <v>9</v>
      </c>
      <c r="D87" s="5"/>
      <c r="E87" s="5"/>
    </row>
    <row r="88" spans="1:9" x14ac:dyDescent="0.25">
      <c r="B88" s="5"/>
      <c r="C88" s="5" t="s">
        <v>72</v>
      </c>
      <c r="D88" s="5"/>
      <c r="E88" s="5"/>
    </row>
    <row r="89" spans="1:9" x14ac:dyDescent="0.25">
      <c r="B89" s="5"/>
      <c r="C89" s="5" t="s">
        <v>76</v>
      </c>
      <c r="D89" s="5"/>
      <c r="E89" s="5"/>
    </row>
    <row r="90" spans="1:9" x14ac:dyDescent="0.25">
      <c r="B90" s="5"/>
      <c r="C90" s="5" t="s">
        <v>125</v>
      </c>
      <c r="D90" s="5"/>
      <c r="E90" s="5"/>
    </row>
    <row r="91" spans="1:9" x14ac:dyDescent="0.25">
      <c r="B91" s="5"/>
      <c r="D91" s="5"/>
      <c r="E91" s="5"/>
    </row>
    <row r="92" spans="1:9" x14ac:dyDescent="0.25">
      <c r="B92" s="5"/>
      <c r="D92" s="5"/>
      <c r="E92" s="5"/>
    </row>
  </sheetData>
  <mergeCells count="3">
    <mergeCell ref="A5:X5"/>
    <mergeCell ref="A2:AC2"/>
    <mergeCell ref="A3:AC3"/>
  </mergeCells>
  <phoneticPr fontId="2"/>
  <hyperlinks>
    <hyperlink ref="I84" r:id="rId1" xr:uid="{95AEEA7C-71FE-4385-AF05-A11B715995FF}"/>
  </hyperlinks>
  <pageMargins left="0.74803149606299213" right="0.74803149606299213" top="0.59055118110236227" bottom="0.59055118110236227" header="0.51181102362204722" footer="0.51181102362204722"/>
  <pageSetup paperSize="9" scale="77" orientation="portrait" horizontalDpi="4294967294" verticalDpi="4294967293" r:id="rId2"/>
  <headerFooter alignWithMargins="0"/>
  <rowBreaks count="1" manualBreakCount="1">
    <brk id="54" max="3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53"/>
  <sheetViews>
    <sheetView showGridLines="0" zoomScaleNormal="100" workbookViewId="0"/>
  </sheetViews>
  <sheetFormatPr defaultColWidth="9" defaultRowHeight="15.85" customHeight="1" x14ac:dyDescent="0.25"/>
  <cols>
    <col min="1" max="1" width="1.59765625" style="40" customWidth="1"/>
    <col min="2" max="2" width="4.6640625" style="40" customWidth="1"/>
    <col min="3" max="3" width="16.6640625" style="40" customWidth="1"/>
    <col min="4" max="4" width="20" style="40" customWidth="1"/>
    <col min="5" max="5" width="8" style="40" customWidth="1"/>
    <col min="6" max="6" width="13.33203125" style="40" customWidth="1"/>
    <col min="7" max="7" width="6.6640625" style="40" customWidth="1"/>
    <col min="8" max="9" width="13.33203125" style="40" customWidth="1"/>
    <col min="10" max="10" width="33.33203125" style="40" customWidth="1"/>
    <col min="11" max="11" width="8.796875" style="40" bestFit="1" customWidth="1"/>
    <col min="12" max="12" width="10.796875" style="40" bestFit="1" customWidth="1"/>
    <col min="13" max="13" width="40" style="40" customWidth="1"/>
    <col min="14" max="19" width="9.59765625" style="40" customWidth="1"/>
    <col min="20" max="16384" width="9" style="40"/>
  </cols>
  <sheetData>
    <row r="1" spans="2:16" ht="12.75" customHeight="1" x14ac:dyDescent="0.25"/>
    <row r="2" spans="2:16" ht="21.4" customHeight="1" x14ac:dyDescent="0.25">
      <c r="B2" s="70" t="s">
        <v>96</v>
      </c>
      <c r="C2" s="70"/>
      <c r="D2" s="70"/>
      <c r="E2" s="70"/>
      <c r="F2" s="70"/>
      <c r="G2" s="70"/>
      <c r="H2" s="70"/>
      <c r="I2" s="70"/>
    </row>
    <row r="3" spans="2:16" s="1" customFormat="1" ht="21" customHeight="1" x14ac:dyDescent="0.35">
      <c r="B3" s="73" t="s">
        <v>158</v>
      </c>
      <c r="C3" s="73"/>
      <c r="D3" s="73"/>
      <c r="E3" s="73"/>
      <c r="F3" s="73"/>
      <c r="G3" s="73"/>
      <c r="H3" s="73"/>
      <c r="I3" s="73"/>
      <c r="J3" s="7"/>
      <c r="K3" s="7"/>
      <c r="L3" s="7"/>
      <c r="M3" s="74"/>
      <c r="N3" s="74"/>
      <c r="O3" s="74"/>
      <c r="P3" s="74"/>
    </row>
    <row r="4" spans="2:16" s="1" customFormat="1" ht="15.85" customHeight="1" x14ac:dyDescent="0.3">
      <c r="B4" s="6"/>
      <c r="C4" s="6"/>
      <c r="D4" s="6"/>
      <c r="E4" s="6"/>
      <c r="F4" s="6"/>
      <c r="G4" s="6"/>
      <c r="H4" s="6"/>
      <c r="I4" s="6"/>
      <c r="J4" s="6"/>
      <c r="K4" s="6"/>
      <c r="L4" s="6"/>
      <c r="M4" s="32"/>
      <c r="N4" s="32"/>
      <c r="O4" s="32"/>
      <c r="P4" s="32"/>
    </row>
    <row r="5" spans="2:16" ht="15.85" customHeight="1" x14ac:dyDescent="0.25">
      <c r="B5" t="s">
        <v>136</v>
      </c>
      <c r="C5" s="8"/>
      <c r="D5" s="8"/>
    </row>
    <row r="6" spans="2:16" ht="15.85" customHeight="1" thickBot="1" x14ac:dyDescent="0.3">
      <c r="B6"/>
      <c r="G6"/>
      <c r="I6" s="41" t="s">
        <v>44</v>
      </c>
    </row>
    <row r="7" spans="2:16" ht="15.85" customHeight="1" x14ac:dyDescent="0.25">
      <c r="B7" s="23" t="s">
        <v>1</v>
      </c>
      <c r="C7" s="24"/>
      <c r="D7" s="28"/>
      <c r="E7" s="75" t="s">
        <v>43</v>
      </c>
      <c r="F7" s="76"/>
      <c r="G7" s="77"/>
      <c r="H7" s="77"/>
      <c r="I7" s="78"/>
    </row>
    <row r="8" spans="2:16" ht="15.85" customHeight="1" thickBot="1" x14ac:dyDescent="0.3">
      <c r="B8" s="25" t="s">
        <v>2</v>
      </c>
      <c r="C8" s="26"/>
      <c r="D8" s="27"/>
      <c r="E8" s="79" t="s">
        <v>154</v>
      </c>
      <c r="F8" s="80"/>
      <c r="G8" s="71"/>
      <c r="H8" s="71"/>
      <c r="I8" s="72"/>
    </row>
    <row r="9" spans="2:16" ht="15.85" customHeight="1" x14ac:dyDescent="0.25">
      <c r="B9" s="29"/>
      <c r="C9" s="42"/>
      <c r="D9" s="42"/>
      <c r="I9" s="42"/>
      <c r="J9" s="42"/>
      <c r="K9" s="42"/>
      <c r="L9" s="42"/>
    </row>
    <row r="10" spans="2:16" ht="15.85" customHeight="1" x14ac:dyDescent="0.25">
      <c r="B10" t="s">
        <v>33</v>
      </c>
      <c r="C10" s="43" t="s">
        <v>152</v>
      </c>
    </row>
    <row r="11" spans="2:16" ht="15.85" customHeight="1" x14ac:dyDescent="0.25">
      <c r="B11" t="s">
        <v>34</v>
      </c>
      <c r="C11" t="s">
        <v>153</v>
      </c>
    </row>
    <row r="12" spans="2:16" ht="15.85" customHeight="1" x14ac:dyDescent="0.25">
      <c r="B12" t="s">
        <v>35</v>
      </c>
      <c r="C12" t="s">
        <v>155</v>
      </c>
    </row>
    <row r="13" spans="2:16" ht="15.85" customHeight="1" x14ac:dyDescent="0.25">
      <c r="B13" s="3"/>
      <c r="C13" s="5"/>
      <c r="D13" s="5"/>
    </row>
    <row r="14" spans="2:16" ht="15.85" customHeight="1" thickBot="1" x14ac:dyDescent="0.3">
      <c r="B14" s="3" t="s">
        <v>10</v>
      </c>
      <c r="C14" s="5"/>
      <c r="D14" s="5"/>
    </row>
    <row r="15" spans="2:16" ht="15.85" customHeight="1" thickBot="1" x14ac:dyDescent="0.3">
      <c r="B15" s="82" t="s">
        <v>49</v>
      </c>
      <c r="C15" s="83"/>
      <c r="D15" s="18"/>
      <c r="E15" s="88" t="s">
        <v>137</v>
      </c>
      <c r="F15" s="89"/>
      <c r="G15" s="90" t="s">
        <v>140</v>
      </c>
      <c r="H15" s="90"/>
      <c r="I15" s="14" t="s">
        <v>3</v>
      </c>
    </row>
    <row r="16" spans="2:16" ht="15.85" customHeight="1" x14ac:dyDescent="0.25">
      <c r="B16" s="84"/>
      <c r="C16" s="85"/>
      <c r="D16" s="19" t="s">
        <v>14</v>
      </c>
      <c r="E16" s="91">
        <f>COUNTIF(F26:F83,"RC高校生男子")+COUNTIF(F26:F83,"RCU18男子")</f>
        <v>0</v>
      </c>
      <c r="F16" s="92"/>
      <c r="G16" s="93">
        <f>COUNTIF(F26:F83,"RC男子")+COUNTIF(F26:F83,"RC50+男子")+COUNTIF(F26:F83,"BB男子")</f>
        <v>0</v>
      </c>
      <c r="H16" s="93"/>
      <c r="I16" s="12"/>
    </row>
    <row r="17" spans="2:17" ht="15.85" customHeight="1" x14ac:dyDescent="0.25">
      <c r="B17" s="84"/>
      <c r="C17" s="85"/>
      <c r="D17" s="20" t="s">
        <v>15</v>
      </c>
      <c r="E17" s="94">
        <f>COUNTIF(F26:F83,"RC高校生女子")+COUNTIF(F26:F83,"RCU18女子")</f>
        <v>0</v>
      </c>
      <c r="F17" s="95"/>
      <c r="G17" s="96">
        <f>COUNTIF(F26:F83,"RC女子")+COUNTIF(F26:F83,"RC50+女子")+COUNTIF(F26:F83,"BB女子")</f>
        <v>0</v>
      </c>
      <c r="H17" s="96"/>
      <c r="I17" s="9"/>
    </row>
    <row r="18" spans="2:17" ht="15.85" customHeight="1" x14ac:dyDescent="0.25">
      <c r="B18" s="84"/>
      <c r="C18" s="85"/>
      <c r="D18" s="20" t="s">
        <v>46</v>
      </c>
      <c r="E18" s="94">
        <f>E16+E17</f>
        <v>0</v>
      </c>
      <c r="F18" s="95"/>
      <c r="G18" s="97">
        <f>G16+G17</f>
        <v>0</v>
      </c>
      <c r="H18" s="97"/>
      <c r="I18" s="10"/>
    </row>
    <row r="19" spans="2:17" ht="15.85" customHeight="1" x14ac:dyDescent="0.25">
      <c r="B19" s="84"/>
      <c r="C19" s="85"/>
      <c r="D19" s="20" t="s">
        <v>45</v>
      </c>
      <c r="E19" s="94">
        <v>2000</v>
      </c>
      <c r="F19" s="95"/>
      <c r="G19" s="96">
        <v>2500</v>
      </c>
      <c r="H19" s="96"/>
      <c r="I19" s="9"/>
    </row>
    <row r="20" spans="2:17" ht="15.85" customHeight="1" thickBot="1" x14ac:dyDescent="0.3">
      <c r="B20" s="84"/>
      <c r="C20" s="85"/>
      <c r="D20" s="21" t="s">
        <v>12</v>
      </c>
      <c r="E20" s="98">
        <f>E18*E19</f>
        <v>0</v>
      </c>
      <c r="F20" s="99"/>
      <c r="G20" s="100">
        <f>G18*G19</f>
        <v>0</v>
      </c>
      <c r="H20" s="100"/>
      <c r="I20" s="15"/>
    </row>
    <row r="21" spans="2:17" ht="15.85" customHeight="1" thickBot="1" x14ac:dyDescent="0.3">
      <c r="B21" s="86"/>
      <c r="C21" s="87"/>
      <c r="D21" s="22" t="s">
        <v>13</v>
      </c>
      <c r="E21" s="101">
        <f>E20+G20</f>
        <v>0</v>
      </c>
      <c r="F21" s="102"/>
      <c r="G21" s="102"/>
      <c r="H21" s="103"/>
      <c r="I21" s="13"/>
    </row>
    <row r="22" spans="2:17" ht="15.85" customHeight="1" x14ac:dyDescent="0.25">
      <c r="B22" s="5"/>
      <c r="C22" s="5"/>
      <c r="D22" s="5"/>
    </row>
    <row r="23" spans="2:17" ht="15.85" customHeight="1" thickBot="1" x14ac:dyDescent="0.3">
      <c r="B23" s="81" t="s">
        <v>11</v>
      </c>
      <c r="C23" s="81"/>
      <c r="D23" s="2"/>
      <c r="E23" s="2"/>
      <c r="F23" s="2"/>
      <c r="G23" s="2"/>
      <c r="H23" s="2"/>
      <c r="I23" s="2"/>
      <c r="J23" s="2"/>
      <c r="K23" s="2"/>
      <c r="L23" s="2"/>
    </row>
    <row r="24" spans="2:17" s="42" customFormat="1" ht="15.85" customHeight="1" x14ac:dyDescent="0.25">
      <c r="B24" s="108"/>
      <c r="C24" s="104" t="s">
        <v>30</v>
      </c>
      <c r="D24" s="104" t="s">
        <v>31</v>
      </c>
      <c r="E24" s="104" t="s">
        <v>0</v>
      </c>
      <c r="F24" s="104" t="s">
        <v>29</v>
      </c>
      <c r="G24" s="110" t="s">
        <v>42</v>
      </c>
      <c r="H24" s="104" t="s">
        <v>32</v>
      </c>
      <c r="I24" s="112" t="s">
        <v>61</v>
      </c>
      <c r="J24" s="113"/>
      <c r="K24" s="113"/>
      <c r="L24" s="114"/>
      <c r="M24" s="106" t="s">
        <v>3</v>
      </c>
    </row>
    <row r="25" spans="2:17" s="42" customFormat="1" ht="15.85" customHeight="1" x14ac:dyDescent="0.25">
      <c r="B25" s="109"/>
      <c r="C25" s="105"/>
      <c r="D25" s="105"/>
      <c r="E25" s="105"/>
      <c r="F25" s="105"/>
      <c r="G25" s="111"/>
      <c r="H25" s="105"/>
      <c r="I25" s="34" t="s">
        <v>53</v>
      </c>
      <c r="J25" s="34" t="s">
        <v>54</v>
      </c>
      <c r="K25" s="34" t="s">
        <v>55</v>
      </c>
      <c r="L25" s="35" t="s">
        <v>62</v>
      </c>
      <c r="M25" s="107"/>
    </row>
    <row r="26" spans="2:17" ht="15.85" customHeight="1" x14ac:dyDescent="0.25">
      <c r="B26" s="44">
        <f>ROW()-25</f>
        <v>1</v>
      </c>
      <c r="C26" s="57"/>
      <c r="D26" s="35" t="str">
        <f>PHONETIC(C26)</f>
        <v/>
      </c>
      <c r="E26" s="34"/>
      <c r="F26" s="34"/>
      <c r="G26" s="34"/>
      <c r="H26" s="45"/>
      <c r="I26" s="46"/>
      <c r="J26" s="53"/>
      <c r="K26" s="59"/>
      <c r="L26" s="59"/>
      <c r="M26" s="55"/>
      <c r="O26" s="11"/>
      <c r="P26" s="11"/>
      <c r="Q26" s="11"/>
    </row>
    <row r="27" spans="2:17" ht="15.85" customHeight="1" x14ac:dyDescent="0.25">
      <c r="B27" s="44">
        <f>ROW()-25</f>
        <v>2</v>
      </c>
      <c r="C27" s="57"/>
      <c r="D27" s="35" t="str">
        <f t="shared" ref="D27:D45" si="0">PHONETIC(C27)</f>
        <v/>
      </c>
      <c r="E27" s="34"/>
      <c r="F27" s="34"/>
      <c r="G27" s="34"/>
      <c r="H27" s="45"/>
      <c r="I27" s="46"/>
      <c r="J27" s="53"/>
      <c r="K27" s="59"/>
      <c r="L27" s="59"/>
      <c r="M27" s="55"/>
      <c r="O27" s="11"/>
      <c r="P27" s="11"/>
      <c r="Q27" s="11"/>
    </row>
    <row r="28" spans="2:17" ht="15.85" customHeight="1" x14ac:dyDescent="0.25">
      <c r="B28" s="44">
        <f t="shared" ref="B28:B44" si="1">ROW()-25</f>
        <v>3</v>
      </c>
      <c r="C28" s="57"/>
      <c r="D28" s="35" t="str">
        <f t="shared" si="0"/>
        <v/>
      </c>
      <c r="E28" s="34"/>
      <c r="F28" s="34"/>
      <c r="G28" s="34"/>
      <c r="H28" s="45"/>
      <c r="I28" s="46"/>
      <c r="J28" s="53"/>
      <c r="K28" s="59"/>
      <c r="L28" s="59"/>
      <c r="M28" s="55"/>
      <c r="O28" s="11"/>
      <c r="P28" s="11"/>
      <c r="Q28" s="11"/>
    </row>
    <row r="29" spans="2:17" ht="15.85" customHeight="1" x14ac:dyDescent="0.25">
      <c r="B29" s="44">
        <f t="shared" si="1"/>
        <v>4</v>
      </c>
      <c r="C29" s="57"/>
      <c r="D29" s="35" t="str">
        <f t="shared" si="0"/>
        <v/>
      </c>
      <c r="E29" s="34"/>
      <c r="F29" s="34"/>
      <c r="G29" s="34"/>
      <c r="H29" s="45"/>
      <c r="I29" s="46"/>
      <c r="J29" s="53"/>
      <c r="K29" s="59"/>
      <c r="L29" s="59"/>
      <c r="M29" s="55"/>
      <c r="O29" s="11"/>
      <c r="P29" s="11"/>
      <c r="Q29" s="11"/>
    </row>
    <row r="30" spans="2:17" ht="15.85" customHeight="1" x14ac:dyDescent="0.25">
      <c r="B30" s="44">
        <f t="shared" si="1"/>
        <v>5</v>
      </c>
      <c r="C30" s="57"/>
      <c r="D30" s="35" t="str">
        <f t="shared" si="0"/>
        <v/>
      </c>
      <c r="E30" s="34"/>
      <c r="F30" s="34"/>
      <c r="G30" s="34"/>
      <c r="H30" s="45"/>
      <c r="I30" s="46"/>
      <c r="J30" s="53"/>
      <c r="K30" s="59"/>
      <c r="L30" s="59"/>
      <c r="M30" s="55"/>
      <c r="O30" s="11"/>
      <c r="P30" s="11"/>
      <c r="Q30" s="11"/>
    </row>
    <row r="31" spans="2:17" ht="15.85" customHeight="1" x14ac:dyDescent="0.25">
      <c r="B31" s="44">
        <f t="shared" si="1"/>
        <v>6</v>
      </c>
      <c r="C31" s="57"/>
      <c r="D31" s="35" t="str">
        <f t="shared" si="0"/>
        <v/>
      </c>
      <c r="E31" s="34"/>
      <c r="F31" s="34"/>
      <c r="G31" s="34"/>
      <c r="H31" s="45"/>
      <c r="I31" s="46"/>
      <c r="J31" s="53"/>
      <c r="K31" s="59"/>
      <c r="L31" s="59"/>
      <c r="M31" s="55"/>
      <c r="O31" s="11"/>
      <c r="P31" s="11"/>
      <c r="Q31" s="11"/>
    </row>
    <row r="32" spans="2:17" ht="15.85" customHeight="1" x14ac:dyDescent="0.25">
      <c r="B32" s="44">
        <f t="shared" si="1"/>
        <v>7</v>
      </c>
      <c r="C32" s="57"/>
      <c r="D32" s="35" t="str">
        <f t="shared" si="0"/>
        <v/>
      </c>
      <c r="E32" s="34"/>
      <c r="F32" s="34"/>
      <c r="G32" s="34"/>
      <c r="H32" s="45"/>
      <c r="I32" s="46"/>
      <c r="J32" s="53"/>
      <c r="K32" s="59"/>
      <c r="L32" s="59"/>
      <c r="M32" s="55"/>
      <c r="O32" s="11"/>
      <c r="P32" s="11"/>
      <c r="Q32" s="11"/>
    </row>
    <row r="33" spans="2:17" ht="15.85" customHeight="1" x14ac:dyDescent="0.25">
      <c r="B33" s="44">
        <f t="shared" si="1"/>
        <v>8</v>
      </c>
      <c r="C33" s="57"/>
      <c r="D33" s="35" t="str">
        <f t="shared" si="0"/>
        <v/>
      </c>
      <c r="E33" s="34"/>
      <c r="F33" s="34"/>
      <c r="G33" s="34"/>
      <c r="H33" s="45"/>
      <c r="I33" s="46"/>
      <c r="J33" s="53"/>
      <c r="K33" s="59"/>
      <c r="L33" s="59"/>
      <c r="M33" s="55"/>
      <c r="O33" s="11"/>
      <c r="P33" s="11"/>
      <c r="Q33" s="11"/>
    </row>
    <row r="34" spans="2:17" ht="15.85" customHeight="1" x14ac:dyDescent="0.25">
      <c r="B34" s="44">
        <f t="shared" si="1"/>
        <v>9</v>
      </c>
      <c r="C34" s="57"/>
      <c r="D34" s="35" t="str">
        <f t="shared" si="0"/>
        <v/>
      </c>
      <c r="E34" s="34"/>
      <c r="F34" s="34"/>
      <c r="G34" s="34"/>
      <c r="H34" s="45"/>
      <c r="I34" s="46"/>
      <c r="J34" s="53"/>
      <c r="K34" s="59"/>
      <c r="L34" s="59"/>
      <c r="M34" s="55"/>
      <c r="O34" s="11"/>
      <c r="P34" s="11"/>
      <c r="Q34" s="11"/>
    </row>
    <row r="35" spans="2:17" ht="15.85" customHeight="1" x14ac:dyDescent="0.25">
      <c r="B35" s="44">
        <f t="shared" si="1"/>
        <v>10</v>
      </c>
      <c r="C35" s="61"/>
      <c r="D35" s="62"/>
      <c r="E35" s="63"/>
      <c r="F35" s="63"/>
      <c r="G35" s="63"/>
      <c r="H35" s="64"/>
      <c r="I35" s="65"/>
      <c r="J35" s="66"/>
      <c r="K35" s="67"/>
      <c r="L35" s="67"/>
      <c r="M35" s="68"/>
      <c r="O35" s="11"/>
      <c r="P35" s="11"/>
      <c r="Q35" s="11"/>
    </row>
    <row r="36" spans="2:17" ht="15.85" customHeight="1" x14ac:dyDescent="0.25">
      <c r="B36" s="44">
        <f t="shared" si="1"/>
        <v>11</v>
      </c>
      <c r="C36" s="61"/>
      <c r="D36" s="62"/>
      <c r="E36" s="63"/>
      <c r="F36" s="63"/>
      <c r="G36" s="63"/>
      <c r="H36" s="64"/>
      <c r="I36" s="65"/>
      <c r="J36" s="66"/>
      <c r="K36" s="67"/>
      <c r="L36" s="67"/>
      <c r="M36" s="68"/>
      <c r="O36" s="11"/>
      <c r="P36" s="11"/>
      <c r="Q36" s="11"/>
    </row>
    <row r="37" spans="2:17" ht="15.85" customHeight="1" x14ac:dyDescent="0.25">
      <c r="B37" s="44">
        <f t="shared" si="1"/>
        <v>12</v>
      </c>
      <c r="C37" s="61"/>
      <c r="D37" s="62"/>
      <c r="E37" s="63"/>
      <c r="F37" s="63"/>
      <c r="G37" s="63"/>
      <c r="H37" s="64"/>
      <c r="I37" s="65"/>
      <c r="J37" s="66"/>
      <c r="K37" s="67"/>
      <c r="L37" s="67"/>
      <c r="M37" s="68"/>
      <c r="O37" s="11"/>
      <c r="P37" s="11"/>
      <c r="Q37" s="11"/>
    </row>
    <row r="38" spans="2:17" ht="15.85" customHeight="1" x14ac:dyDescent="0.25">
      <c r="B38" s="44">
        <f t="shared" si="1"/>
        <v>13</v>
      </c>
      <c r="C38" s="61"/>
      <c r="D38" s="62"/>
      <c r="E38" s="63"/>
      <c r="F38" s="63"/>
      <c r="G38" s="63"/>
      <c r="H38" s="64"/>
      <c r="I38" s="65"/>
      <c r="J38" s="66"/>
      <c r="K38" s="67"/>
      <c r="L38" s="67"/>
      <c r="M38" s="68"/>
      <c r="O38" s="11"/>
      <c r="P38" s="11"/>
      <c r="Q38" s="11"/>
    </row>
    <row r="39" spans="2:17" ht="15.85" customHeight="1" x14ac:dyDescent="0.25">
      <c r="B39" s="44">
        <f t="shared" si="1"/>
        <v>14</v>
      </c>
      <c r="C39" s="61"/>
      <c r="D39" s="62"/>
      <c r="E39" s="63"/>
      <c r="F39" s="63"/>
      <c r="G39" s="63"/>
      <c r="H39" s="64"/>
      <c r="I39" s="65"/>
      <c r="J39" s="66"/>
      <c r="K39" s="67"/>
      <c r="L39" s="67"/>
      <c r="M39" s="68"/>
      <c r="O39" s="11"/>
      <c r="P39" s="11"/>
      <c r="Q39" s="11"/>
    </row>
    <row r="40" spans="2:17" ht="15.85" customHeight="1" x14ac:dyDescent="0.25">
      <c r="B40" s="44">
        <f t="shared" si="1"/>
        <v>15</v>
      </c>
      <c r="C40" s="61"/>
      <c r="D40" s="62"/>
      <c r="E40" s="63"/>
      <c r="F40" s="63"/>
      <c r="G40" s="63"/>
      <c r="H40" s="64"/>
      <c r="I40" s="65"/>
      <c r="J40" s="66"/>
      <c r="K40" s="67"/>
      <c r="L40" s="67"/>
      <c r="M40" s="68"/>
      <c r="O40" s="11"/>
      <c r="P40" s="11"/>
      <c r="Q40" s="11"/>
    </row>
    <row r="41" spans="2:17" ht="15.85" customHeight="1" x14ac:dyDescent="0.25">
      <c r="B41" s="44">
        <f t="shared" si="1"/>
        <v>16</v>
      </c>
      <c r="C41" s="61"/>
      <c r="D41" s="62"/>
      <c r="E41" s="63"/>
      <c r="F41" s="63"/>
      <c r="G41" s="63"/>
      <c r="H41" s="64"/>
      <c r="I41" s="65"/>
      <c r="J41" s="66"/>
      <c r="K41" s="67"/>
      <c r="L41" s="67"/>
      <c r="M41" s="68"/>
      <c r="O41" s="11"/>
      <c r="P41" s="11"/>
      <c r="Q41" s="11"/>
    </row>
    <row r="42" spans="2:17" ht="15.85" customHeight="1" x14ac:dyDescent="0.25">
      <c r="B42" s="44">
        <f t="shared" si="1"/>
        <v>17</v>
      </c>
      <c r="C42" s="61"/>
      <c r="D42" s="62"/>
      <c r="E42" s="63"/>
      <c r="F42" s="63"/>
      <c r="G42" s="63"/>
      <c r="H42" s="64"/>
      <c r="I42" s="65"/>
      <c r="J42" s="66"/>
      <c r="K42" s="67"/>
      <c r="L42" s="67"/>
      <c r="M42" s="68"/>
      <c r="O42" s="11"/>
      <c r="P42" s="11"/>
      <c r="Q42" s="11"/>
    </row>
    <row r="43" spans="2:17" ht="15.85" customHeight="1" x14ac:dyDescent="0.25">
      <c r="B43" s="44">
        <f t="shared" si="1"/>
        <v>18</v>
      </c>
      <c r="C43" s="61"/>
      <c r="D43" s="62"/>
      <c r="E43" s="63"/>
      <c r="F43" s="63"/>
      <c r="G43" s="63"/>
      <c r="H43" s="64"/>
      <c r="I43" s="65"/>
      <c r="J43" s="66"/>
      <c r="K43" s="67"/>
      <c r="L43" s="67"/>
      <c r="M43" s="68"/>
      <c r="O43" s="11"/>
      <c r="P43" s="11"/>
      <c r="Q43" s="11"/>
    </row>
    <row r="44" spans="2:17" ht="15.85" customHeight="1" x14ac:dyDescent="0.25">
      <c r="B44" s="44">
        <f t="shared" si="1"/>
        <v>19</v>
      </c>
      <c r="C44" s="61"/>
      <c r="D44" s="62"/>
      <c r="E44" s="63"/>
      <c r="F44" s="63"/>
      <c r="G44" s="63"/>
      <c r="H44" s="64"/>
      <c r="I44" s="65"/>
      <c r="J44" s="66"/>
      <c r="K44" s="67"/>
      <c r="L44" s="67"/>
      <c r="M44" s="68"/>
      <c r="O44" s="11"/>
      <c r="P44" s="11"/>
      <c r="Q44" s="11"/>
    </row>
    <row r="45" spans="2:17" ht="15.85" customHeight="1" thickBot="1" x14ac:dyDescent="0.3">
      <c r="B45" s="47">
        <f>ROW()-25</f>
        <v>20</v>
      </c>
      <c r="C45" s="58"/>
      <c r="D45" s="48" t="str">
        <f t="shared" si="0"/>
        <v/>
      </c>
      <c r="E45" s="49"/>
      <c r="F45" s="49"/>
      <c r="G45" s="49"/>
      <c r="H45" s="50"/>
      <c r="I45" s="51"/>
      <c r="J45" s="54"/>
      <c r="K45" s="60"/>
      <c r="L45" s="60"/>
      <c r="M45" s="56"/>
      <c r="O45" s="11"/>
      <c r="P45" s="11"/>
      <c r="Q45" s="11"/>
    </row>
    <row r="47" spans="2:17" ht="15.85" customHeight="1" x14ac:dyDescent="0.25">
      <c r="B47" t="s">
        <v>33</v>
      </c>
      <c r="C47" t="s">
        <v>143</v>
      </c>
      <c r="I47" s="42"/>
    </row>
    <row r="48" spans="2:17" ht="15.85" customHeight="1" x14ac:dyDescent="0.25">
      <c r="B48" t="s">
        <v>34</v>
      </c>
      <c r="C48" t="s">
        <v>156</v>
      </c>
    </row>
    <row r="49" spans="2:4" ht="15.85" customHeight="1" x14ac:dyDescent="0.25">
      <c r="B49" t="s">
        <v>35</v>
      </c>
      <c r="C49" t="s">
        <v>36</v>
      </c>
      <c r="D49" s="2"/>
    </row>
    <row r="50" spans="2:4" ht="15.85" customHeight="1" x14ac:dyDescent="0.25">
      <c r="B50" t="s">
        <v>37</v>
      </c>
      <c r="C50" t="s">
        <v>52</v>
      </c>
      <c r="D50"/>
    </row>
    <row r="51" spans="2:4" ht="15.85" customHeight="1" x14ac:dyDescent="0.25">
      <c r="B51" t="s">
        <v>38</v>
      </c>
      <c r="C51" t="s">
        <v>39</v>
      </c>
    </row>
    <row r="52" spans="2:4" ht="15.85" customHeight="1" x14ac:dyDescent="0.25">
      <c r="B52" t="s">
        <v>40</v>
      </c>
      <c r="C52" t="s">
        <v>50</v>
      </c>
    </row>
    <row r="53" spans="2:4" ht="15.85" customHeight="1" x14ac:dyDescent="0.25">
      <c r="B53" s="52" t="s">
        <v>41</v>
      </c>
      <c r="C53" t="s">
        <v>51</v>
      </c>
    </row>
  </sheetData>
  <mergeCells count="31">
    <mergeCell ref="H24:H25"/>
    <mergeCell ref="M24:M25"/>
    <mergeCell ref="B24:B25"/>
    <mergeCell ref="C24:C25"/>
    <mergeCell ref="D24:D25"/>
    <mergeCell ref="E24:E25"/>
    <mergeCell ref="F24:F25"/>
    <mergeCell ref="G24:G25"/>
    <mergeCell ref="I24:L24"/>
    <mergeCell ref="B23:C23"/>
    <mergeCell ref="B15:C21"/>
    <mergeCell ref="E15:F15"/>
    <mergeCell ref="G15:H15"/>
    <mergeCell ref="E16:F16"/>
    <mergeCell ref="G16:H16"/>
    <mergeCell ref="E17:F17"/>
    <mergeCell ref="G17:H17"/>
    <mergeCell ref="E18:F18"/>
    <mergeCell ref="G18:H18"/>
    <mergeCell ref="E19:F19"/>
    <mergeCell ref="G19:H19"/>
    <mergeCell ref="E20:F20"/>
    <mergeCell ref="G20:H20"/>
    <mergeCell ref="E21:H21"/>
    <mergeCell ref="B2:I2"/>
    <mergeCell ref="G8:I8"/>
    <mergeCell ref="B3:I3"/>
    <mergeCell ref="M3:P3"/>
    <mergeCell ref="E7:F7"/>
    <mergeCell ref="G7:I7"/>
    <mergeCell ref="E8:F8"/>
  </mergeCells>
  <phoneticPr fontId="2"/>
  <conditionalFormatting sqref="K26:K45">
    <cfRule type="expression" dxfId="4" priority="2">
      <formula>$F26="RC50+女子"</formula>
    </cfRule>
    <cfRule type="expression" dxfId="3" priority="3">
      <formula>$F26="RC50+男子"</formula>
    </cfRule>
    <cfRule type="expression" dxfId="2" priority="4">
      <formula>$F26="RCU18女子"</formula>
    </cfRule>
    <cfRule type="expression" dxfId="1" priority="5">
      <formula>$F26="RCU18男子"</formula>
    </cfRule>
  </conditionalFormatting>
  <conditionalFormatting sqref="L26:L45">
    <cfRule type="expression" dxfId="0" priority="1">
      <formula>$K26&lt;&gt;""</formula>
    </cfRule>
  </conditionalFormatting>
  <dataValidations count="3">
    <dataValidation type="list" showInputMessage="1" showErrorMessage="1" sqref="E26:E45" xr:uid="{00000000-0002-0000-0100-000000000000}">
      <formula1>"　,男,女"</formula1>
    </dataValidation>
    <dataValidation type="list" allowBlank="1" showInputMessage="1" showErrorMessage="1" sqref="G26:G45" xr:uid="{00000000-0002-0000-0100-000001000000}">
      <formula1>"　,有,無"</formula1>
    </dataValidation>
    <dataValidation type="list" allowBlank="1" showInputMessage="1" showErrorMessage="1" sqref="F26:F45" xr:uid="{4E27860F-7432-4BE7-9C92-11AD742AC9F0}">
      <formula1>"　,RC高校生男子,RC高校生女子,RC男子,RC女子,RCU18男子,RCU18女子,RC50+男子,RC50+女子,BB男子,BB女子"</formula1>
    </dataValidation>
  </dataValidations>
  <printOptions horizontalCentered="1"/>
  <pageMargins left="0.39370078740157483" right="0.39370078740157483" top="0.59055118110236227" bottom="0.59055118110236227" header="0.51181102362204722" footer="0.51181102362204722"/>
  <pageSetup paperSize="9" scale="91" orientation="portrait" horizontalDpi="4294967294" verticalDpi="4294967293"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申込書</vt:lpstr>
      <vt:lpstr>申込書!Print_Area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2018-06-22T14:41:39Z</dcterms:created>
  <dcterms:modified xsi:type="dcterms:W3CDTF">2024-06-02T13:53:55Z</dcterms:modified>
  <cp:contentStatus/>
</cp:coreProperties>
</file>