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xr:revisionPtr revIDLastSave="0" documentId="13_ncr:1_{D6FFA463-C947-4A50-883D-4622A4E0B371}" xr6:coauthVersionLast="47" xr6:coauthVersionMax="47" xr10:uidLastSave="{00000000-0000-0000-0000-000000000000}"/>
  <bookViews>
    <workbookView xWindow="27360" yWindow="0" windowWidth="19200" windowHeight="21000" tabRatio="799" xr2:uid="{00000000-000D-0000-FFFF-FFFF00000000}"/>
  </bookViews>
  <sheets>
    <sheet name="要項" sheetId="22" r:id="rId1"/>
    <sheet name="申込書" sheetId="23" r:id="rId2"/>
  </sheets>
  <definedNames>
    <definedName name="_xlnm.Print_Area" localSheetId="1">申込書!$B$2:$M$42</definedName>
    <definedName name="_xlnm.Print_Area" localSheetId="0">要項!$A$1:$AF$79</definedName>
    <definedName name="ソート範囲">#REF!</definedName>
    <definedName name="個人得点コピー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23" l="1"/>
  <c r="B26" i="23"/>
  <c r="B27" i="23"/>
  <c r="B28" i="23"/>
  <c r="B29" i="23"/>
  <c r="B30" i="23"/>
  <c r="B31" i="23"/>
  <c r="B32" i="23"/>
  <c r="B25" i="23"/>
  <c r="B24" i="23"/>
  <c r="G15" i="23" l="1"/>
  <c r="G14" i="23"/>
  <c r="E15" i="23"/>
  <c r="E14" i="23"/>
  <c r="D31" i="23"/>
  <c r="D32" i="23"/>
  <c r="D24" i="23"/>
  <c r="D30" i="23"/>
  <c r="D33" i="23"/>
  <c r="D27" i="23"/>
  <c r="D25" i="23"/>
  <c r="D26" i="23"/>
  <c r="D29" i="23"/>
  <c r="D28" i="23"/>
  <c r="G16" i="23" l="1"/>
  <c r="G18" i="23" s="1"/>
  <c r="E16" i="23"/>
  <c r="E18" i="23" s="1"/>
  <c r="E19" i="23" l="1"/>
</calcChain>
</file>

<file path=xl/sharedStrings.xml><?xml version="1.0" encoding="utf-8"?>
<sst xmlns="http://schemas.openxmlformats.org/spreadsheetml/2006/main" count="145" uniqueCount="137">
  <si>
    <t>性別</t>
    <rPh sb="0" eb="2">
      <t>セイベツ</t>
    </rPh>
    <phoneticPr fontId="2"/>
  </si>
  <si>
    <t>クラブ（学校）名</t>
    <rPh sb="4" eb="6">
      <t>ガッコウ</t>
    </rPh>
    <rPh sb="7" eb="8">
      <t>メイ</t>
    </rPh>
    <phoneticPr fontId="2"/>
  </si>
  <si>
    <t>申込責任者名</t>
    <rPh sb="0" eb="2">
      <t>モウシコミ</t>
    </rPh>
    <rPh sb="2" eb="5">
      <t>セキニンシャ</t>
    </rPh>
    <rPh sb="5" eb="6">
      <t>メイ</t>
    </rPh>
    <phoneticPr fontId="2"/>
  </si>
  <si>
    <t>備考</t>
    <rPh sb="0" eb="2">
      <t>ビコウ</t>
    </rPh>
    <phoneticPr fontId="2"/>
  </si>
  <si>
    <t>記</t>
  </si>
  <si>
    <t>出場資格</t>
  </si>
  <si>
    <t>参加費は、当日会場でお支払いください。</t>
    <rPh sb="0" eb="3">
      <t>サンカヒ</t>
    </rPh>
    <rPh sb="5" eb="7">
      <t>トウジツ</t>
    </rPh>
    <rPh sb="7" eb="9">
      <t>カイジョウ</t>
    </rPh>
    <rPh sb="11" eb="13">
      <t>シハラ</t>
    </rPh>
    <phoneticPr fontId="2"/>
  </si>
  <si>
    <t>申込締切</t>
  </si>
  <si>
    <t>申込方法</t>
    <phoneticPr fontId="2"/>
  </si>
  <si>
    <t>申込は、学校・クラブ単位でお願いします。</t>
    <rPh sb="0" eb="2">
      <t>モウシコミ</t>
    </rPh>
    <rPh sb="4" eb="6">
      <t>ガッコウ</t>
    </rPh>
    <rPh sb="10" eb="12">
      <t>タンイ</t>
    </rPh>
    <rPh sb="14" eb="15">
      <t>ネガ</t>
    </rPh>
    <phoneticPr fontId="2"/>
  </si>
  <si>
    <t>【個人情報の取り扱いについて】</t>
    <rPh sb="1" eb="3">
      <t>コジン</t>
    </rPh>
    <rPh sb="3" eb="5">
      <t>ジョウホウ</t>
    </rPh>
    <rPh sb="6" eb="7">
      <t>ト</t>
    </rPh>
    <rPh sb="8" eb="9">
      <t>アツカ</t>
    </rPh>
    <phoneticPr fontId="2"/>
  </si>
  <si>
    <t>金額集計表</t>
    <rPh sb="0" eb="2">
      <t>キンガク</t>
    </rPh>
    <rPh sb="2" eb="4">
      <t>シュウケイ</t>
    </rPh>
    <rPh sb="4" eb="5">
      <t>ヒョウ</t>
    </rPh>
    <phoneticPr fontId="2"/>
  </si>
  <si>
    <t>参加者名簿</t>
  </si>
  <si>
    <t>合計金額</t>
    <rPh sb="0" eb="2">
      <t>ゴウケイ</t>
    </rPh>
    <rPh sb="2" eb="4">
      <t>キンガク</t>
    </rPh>
    <phoneticPr fontId="2"/>
  </si>
  <si>
    <t>総　合　計　金　額</t>
    <rPh sb="0" eb="1">
      <t>ソウ</t>
    </rPh>
    <rPh sb="2" eb="3">
      <t>ア</t>
    </rPh>
    <rPh sb="4" eb="5">
      <t>ケイ</t>
    </rPh>
    <rPh sb="6" eb="7">
      <t>キン</t>
    </rPh>
    <rPh sb="8" eb="9">
      <t>ガク</t>
    </rPh>
    <phoneticPr fontId="2"/>
  </si>
  <si>
    <t>一般</t>
    <rPh sb="0" eb="2">
      <t>イッパン</t>
    </rPh>
    <phoneticPr fontId="2"/>
  </si>
  <si>
    <t>男　子</t>
    <rPh sb="0" eb="1">
      <t>オトコ</t>
    </rPh>
    <rPh sb="2" eb="3">
      <t>シ</t>
    </rPh>
    <phoneticPr fontId="2"/>
  </si>
  <si>
    <t>女　子</t>
    <rPh sb="0" eb="1">
      <t>オンナ</t>
    </rPh>
    <rPh sb="2" eb="3">
      <t>シ</t>
    </rPh>
    <phoneticPr fontId="2"/>
  </si>
  <si>
    <t>1.</t>
    <phoneticPr fontId="2"/>
  </si>
  <si>
    <t>2.</t>
    <phoneticPr fontId="2"/>
  </si>
  <si>
    <t>3.</t>
    <phoneticPr fontId="2"/>
  </si>
  <si>
    <t>4.</t>
    <phoneticPr fontId="2"/>
  </si>
  <si>
    <t>5.</t>
    <phoneticPr fontId="2"/>
  </si>
  <si>
    <t>7.</t>
    <phoneticPr fontId="2"/>
  </si>
  <si>
    <t>8.</t>
    <phoneticPr fontId="2"/>
  </si>
  <si>
    <t>9.</t>
    <phoneticPr fontId="2"/>
  </si>
  <si>
    <t>11.</t>
    <phoneticPr fontId="2"/>
  </si>
  <si>
    <t>12.</t>
    <phoneticPr fontId="2"/>
  </si>
  <si>
    <t>13.</t>
    <phoneticPr fontId="2"/>
  </si>
  <si>
    <t>※</t>
    <phoneticPr fontId="2"/>
  </si>
  <si>
    <t>有料駐車場がありますが、他の競技会等で入庫できない場合があります。</t>
    <rPh sb="0" eb="2">
      <t>ユウリョウ</t>
    </rPh>
    <rPh sb="2" eb="5">
      <t>チュウシャジョウ</t>
    </rPh>
    <rPh sb="12" eb="13">
      <t>タ</t>
    </rPh>
    <rPh sb="14" eb="16">
      <t>キョウギ</t>
    </rPh>
    <rPh sb="16" eb="17">
      <t>カイ</t>
    </rPh>
    <rPh sb="17" eb="18">
      <t>トウ</t>
    </rPh>
    <rPh sb="19" eb="21">
      <t>ニュウコ</t>
    </rPh>
    <rPh sb="25" eb="27">
      <t>バアイ</t>
    </rPh>
    <phoneticPr fontId="2"/>
  </si>
  <si>
    <t>申込書シートに入力の上、下記アドレス宛に申込書を添付してお送りください。</t>
    <rPh sb="0" eb="3">
      <t>モウシコミショ</t>
    </rPh>
    <rPh sb="7" eb="9">
      <t>ニュウリョク</t>
    </rPh>
    <rPh sb="10" eb="11">
      <t>ウエ</t>
    </rPh>
    <phoneticPr fontId="2"/>
  </si>
  <si>
    <t>種別</t>
    <rPh sb="0" eb="2">
      <t>シュベツ</t>
    </rPh>
    <phoneticPr fontId="2"/>
  </si>
  <si>
    <t>選手氏名</t>
    <rPh sb="0" eb="2">
      <t>センシュ</t>
    </rPh>
    <rPh sb="2" eb="4">
      <t>シメイ</t>
    </rPh>
    <phoneticPr fontId="2"/>
  </si>
  <si>
    <t>フリガナ</t>
    <phoneticPr fontId="2"/>
  </si>
  <si>
    <t>登録番号</t>
    <phoneticPr fontId="2"/>
  </si>
  <si>
    <t xml:space="preserve">※1 </t>
    <phoneticPr fontId="2"/>
  </si>
  <si>
    <t xml:space="preserve">※2 </t>
    <phoneticPr fontId="2"/>
  </si>
  <si>
    <t xml:space="preserve">※3 </t>
    <phoneticPr fontId="2"/>
  </si>
  <si>
    <t>氏名を漢字で入力するとフリガナが自動で表示されます。特殊な読み方は訂正してください。</t>
  </si>
  <si>
    <t xml:space="preserve">※4 </t>
    <phoneticPr fontId="2"/>
  </si>
  <si>
    <t xml:space="preserve">※5 </t>
    <phoneticPr fontId="2"/>
  </si>
  <si>
    <t>登録番号欄は「000」から始まる8桁の全日本アーチェリー連盟登録番号を記入してください。</t>
  </si>
  <si>
    <t xml:space="preserve">※6 </t>
    <phoneticPr fontId="2"/>
  </si>
  <si>
    <t xml:space="preserve">　　 </t>
    <phoneticPr fontId="2"/>
  </si>
  <si>
    <t>受信確認が出来ないメールアドレスは避けてください。</t>
  </si>
  <si>
    <t>登録
有無</t>
    <rPh sb="0" eb="2">
      <t>トウロク</t>
    </rPh>
    <rPh sb="3" eb="5">
      <t>ウム</t>
    </rPh>
    <phoneticPr fontId="2"/>
  </si>
  <si>
    <t>メールアドレス</t>
  </si>
  <si>
    <t>京都市アーチェリー協会</t>
    <phoneticPr fontId="2"/>
  </si>
  <si>
    <t>エントリー費</t>
    <rPh sb="5" eb="6">
      <t>ヒ</t>
    </rPh>
    <phoneticPr fontId="2"/>
  </si>
  <si>
    <t>参加人数合計</t>
    <rPh sb="0" eb="2">
      <t>サンカ</t>
    </rPh>
    <rPh sb="2" eb="4">
      <t>ニンズウ</t>
    </rPh>
    <rPh sb="4" eb="6">
      <t>ゴウケイ</t>
    </rPh>
    <phoneticPr fontId="2"/>
  </si>
  <si>
    <t>一般の部：2,500円</t>
    <rPh sb="0" eb="2">
      <t>イッパン</t>
    </rPh>
    <rPh sb="3" eb="4">
      <t>ブ</t>
    </rPh>
    <phoneticPr fontId="2"/>
  </si>
  <si>
    <t>※ 参加者名簿の記載内容が自動的に反映されます。誤りがある場合のみ修正してください。</t>
    <rPh sb="2" eb="5">
      <t>サンカシャ</t>
    </rPh>
    <rPh sb="5" eb="7">
      <t>メイボ</t>
    </rPh>
    <rPh sb="8" eb="10">
      <t>キサイ</t>
    </rPh>
    <rPh sb="10" eb="12">
      <t>ナイヨウ</t>
    </rPh>
    <rPh sb="13" eb="16">
      <t>ジドウテキ</t>
    </rPh>
    <rPh sb="17" eb="19">
      <t>ハンエイ</t>
    </rPh>
    <rPh sb="24" eb="25">
      <t>アヤマ</t>
    </rPh>
    <rPh sb="29" eb="31">
      <t>バアイ</t>
    </rPh>
    <rPh sb="33" eb="35">
      <t>シュウセイ</t>
    </rPh>
    <phoneticPr fontId="2"/>
  </si>
  <si>
    <t>欠席で参加費未払いの場合は、該当クラブへ請求させていただきます。</t>
    <rPh sb="0" eb="2">
      <t>ケッセキ</t>
    </rPh>
    <rPh sb="3" eb="6">
      <t>サンカヒ</t>
    </rPh>
    <rPh sb="6" eb="8">
      <t>ミバラ</t>
    </rPh>
    <rPh sb="10" eb="12">
      <t>バアイ</t>
    </rPh>
    <rPh sb="14" eb="16">
      <t>ガイトウ</t>
    </rPh>
    <rPh sb="20" eb="22">
      <t>セイキュウ</t>
    </rPh>
    <phoneticPr fontId="2"/>
  </si>
  <si>
    <t>参加選手が10名以上の場合は下に行数を増やしてください。</t>
    <phoneticPr fontId="2"/>
  </si>
  <si>
    <t>性別、種別および登録有無欄はプルダウンメニューより選択してください。</t>
    <phoneticPr fontId="2"/>
  </si>
  <si>
    <t>受付時間：12:45～13:00</t>
    <rPh sb="0" eb="2">
      <t>ウケツケ</t>
    </rPh>
    <rPh sb="2" eb="4">
      <t>ジカン</t>
    </rPh>
    <phoneticPr fontId="2"/>
  </si>
  <si>
    <t>競技開始時間：13:15</t>
    <rPh sb="0" eb="2">
      <t>キョウギ</t>
    </rPh>
    <rPh sb="2" eb="4">
      <t>カイシ</t>
    </rPh>
    <rPh sb="4" eb="6">
      <t>ジカン</t>
    </rPh>
    <phoneticPr fontId="2"/>
  </si>
  <si>
    <t>開催日</t>
    <rPh sb="0" eb="3">
      <t>カイサイビ</t>
    </rPh>
    <phoneticPr fontId="2"/>
  </si>
  <si>
    <t>大会名称</t>
    <rPh sb="0" eb="2">
      <t>タイカイ</t>
    </rPh>
    <rPh sb="2" eb="4">
      <t>メイショウ</t>
    </rPh>
    <phoneticPr fontId="2"/>
  </si>
  <si>
    <t>公認記録</t>
    <rPh sb="0" eb="2">
      <t>コウニン</t>
    </rPh>
    <rPh sb="2" eb="4">
      <t>キロク</t>
    </rPh>
    <phoneticPr fontId="2"/>
  </si>
  <si>
    <t>10.</t>
    <phoneticPr fontId="2"/>
  </si>
  <si>
    <t>選考方法</t>
    <rPh sb="0" eb="2">
      <t>センコウ</t>
    </rPh>
    <rPh sb="2" eb="4">
      <t>ホウホウ</t>
    </rPh>
    <phoneticPr fontId="2"/>
  </si>
  <si>
    <t>成績表を添付するか、主催団体がホームページで掲載していることを連絡してください。</t>
    <phoneticPr fontId="2"/>
  </si>
  <si>
    <t>RC部門：全日本アーチェリー連盟競技規則 70mラウンド</t>
    <rPh sb="2" eb="4">
      <t>ブモン</t>
    </rPh>
    <rPh sb="14" eb="16">
      <t>レンメイ</t>
    </rPh>
    <phoneticPr fontId="2"/>
  </si>
  <si>
    <t>午前の部</t>
    <rPh sb="0" eb="2">
      <t>ゴゼン</t>
    </rPh>
    <rPh sb="3" eb="4">
      <t>ブ</t>
    </rPh>
    <phoneticPr fontId="2"/>
  </si>
  <si>
    <t>午後の部</t>
    <rPh sb="0" eb="2">
      <t>ゴゴ</t>
    </rPh>
    <rPh sb="3" eb="4">
      <t>ブ</t>
    </rPh>
    <phoneticPr fontId="2"/>
  </si>
  <si>
    <t>BB部門：全日本アーチェリー連盟競技規則 50mラウンド</t>
    <rPh sb="2" eb="4">
      <t>ブモン</t>
    </rPh>
    <phoneticPr fontId="2"/>
  </si>
  <si>
    <t>申請記録</t>
    <rPh sb="0" eb="2">
      <t>シンセイ</t>
    </rPh>
    <rPh sb="2" eb="4">
      <t>キロク</t>
    </rPh>
    <phoneticPr fontId="2"/>
  </si>
  <si>
    <t>非公認記録</t>
    <phoneticPr fontId="2"/>
  </si>
  <si>
    <t>午前の部と午後の部の振り分けは、申込締切後にご連絡します。</t>
    <rPh sb="0" eb="2">
      <t>ゴゼン</t>
    </rPh>
    <rPh sb="3" eb="4">
      <t>ブ</t>
    </rPh>
    <rPh sb="5" eb="7">
      <t>ゴゴ</t>
    </rPh>
    <rPh sb="8" eb="9">
      <t>ブ</t>
    </rPh>
    <rPh sb="10" eb="11">
      <t>フ</t>
    </rPh>
    <rPh sb="12" eb="13">
      <t>ワ</t>
    </rPh>
    <phoneticPr fontId="2"/>
  </si>
  <si>
    <r>
      <t>受付時間：</t>
    </r>
    <r>
      <rPr>
        <sz val="11"/>
        <color theme="0"/>
        <rFont val="ＭＳ Ｐゴシック"/>
        <family val="3"/>
        <charset val="128"/>
      </rPr>
      <t>0</t>
    </r>
    <r>
      <rPr>
        <sz val="11"/>
        <rFont val="ＭＳ Ｐゴシック"/>
        <family val="3"/>
        <charset val="128"/>
      </rPr>
      <t>9:15～</t>
    </r>
    <r>
      <rPr>
        <sz val="11"/>
        <color theme="0"/>
        <rFont val="ＭＳ Ｐゴシック"/>
        <family val="3"/>
        <charset val="128"/>
      </rPr>
      <t>0</t>
    </r>
    <r>
      <rPr>
        <sz val="11"/>
        <rFont val="ＭＳ Ｐゴシック"/>
        <family val="3"/>
        <charset val="128"/>
      </rPr>
      <t>9:30</t>
    </r>
    <rPh sb="0" eb="2">
      <t>ウケツケ</t>
    </rPh>
    <rPh sb="2" eb="4">
      <t>ジカン</t>
    </rPh>
    <phoneticPr fontId="2"/>
  </si>
  <si>
    <r>
      <t>競技開始時間：</t>
    </r>
    <r>
      <rPr>
        <sz val="11"/>
        <color theme="0"/>
        <rFont val="ＭＳ Ｐゴシック"/>
        <family val="3"/>
        <charset val="128"/>
      </rPr>
      <t>0</t>
    </r>
    <r>
      <rPr>
        <sz val="11"/>
        <rFont val="ＭＳ Ｐゴシック"/>
        <family val="3"/>
        <charset val="128"/>
      </rPr>
      <t>9:45</t>
    </r>
    <rPh sb="0" eb="2">
      <t>キョウギ</t>
    </rPh>
    <rPh sb="2" eb="4">
      <t>カイシ</t>
    </rPh>
    <rPh sb="4" eb="6">
      <t>ジカン</t>
    </rPh>
    <phoneticPr fontId="2"/>
  </si>
  <si>
    <t>1. RC高校生男子</t>
    <rPh sb="5" eb="8">
      <t>コウコウセイ</t>
    </rPh>
    <rPh sb="8" eb="10">
      <t>ダンシ</t>
    </rPh>
    <phoneticPr fontId="2"/>
  </si>
  <si>
    <t>2. RC高校生女子</t>
    <phoneticPr fontId="2"/>
  </si>
  <si>
    <t>3. RC一般男子</t>
    <rPh sb="5" eb="7">
      <t>イッパン</t>
    </rPh>
    <rPh sb="7" eb="9">
      <t>ダンシ</t>
    </rPh>
    <phoneticPr fontId="2"/>
  </si>
  <si>
    <t>4. RC一般女子</t>
    <phoneticPr fontId="2"/>
  </si>
  <si>
    <t>5. BB一般男子</t>
    <rPh sb="5" eb="9">
      <t>イッパンダンシ</t>
    </rPh>
    <phoneticPr fontId="2"/>
  </si>
  <si>
    <t>6. BB一般女子</t>
    <rPh sb="5" eb="7">
      <t>イッパン</t>
    </rPh>
    <rPh sb="7" eb="9">
      <t>ジョシ</t>
    </rPh>
    <phoneticPr fontId="2"/>
  </si>
  <si>
    <t>用具検査（弓具、服装等）：競技中随時</t>
    <rPh sb="0" eb="1">
      <t>ヨウ</t>
    </rPh>
    <rPh sb="5" eb="7">
      <t>キュウグ</t>
    </rPh>
    <rPh sb="8" eb="10">
      <t>フクソウ</t>
    </rPh>
    <rPh sb="10" eb="11">
      <t>トウ</t>
    </rPh>
    <phoneticPr fontId="2"/>
  </si>
  <si>
    <t>午後の部は午前の部が終了後、出場選手が揃い次第開始します。</t>
    <rPh sb="0" eb="2">
      <t>ゴゴ</t>
    </rPh>
    <rPh sb="3" eb="4">
      <t>ブ</t>
    </rPh>
    <rPh sb="5" eb="7">
      <t>ゴゼン</t>
    </rPh>
    <rPh sb="8" eb="9">
      <t>ブ</t>
    </rPh>
    <rPh sb="10" eb="13">
      <t>シュウリョウゴ</t>
    </rPh>
    <rPh sb="14" eb="18">
      <t>シュツジョウセンシュ</t>
    </rPh>
    <rPh sb="19" eb="20">
      <t>ソロ</t>
    </rPh>
    <rPh sb="21" eb="25">
      <t>シダイカイシ</t>
    </rPh>
    <phoneticPr fontId="2"/>
  </si>
  <si>
    <t>中学生以下および50+のカテゴリーは実施しません。</t>
    <rPh sb="0" eb="3">
      <t>チュウガクセイ</t>
    </rPh>
    <rPh sb="3" eb="5">
      <t>イカ</t>
    </rPh>
    <rPh sb="18" eb="20">
      <t>ジッシ</t>
    </rPh>
    <phoneticPr fontId="2"/>
  </si>
  <si>
    <t>中学生以下の競技者は高校生の部に参加可能ですので、</t>
    <rPh sb="6" eb="9">
      <t>キョウギシャ</t>
    </rPh>
    <rPh sb="10" eb="13">
      <t>コウコウセイ</t>
    </rPh>
    <rPh sb="14" eb="15">
      <t>ブ</t>
    </rPh>
    <rPh sb="18" eb="20">
      <t>カノウ</t>
    </rPh>
    <phoneticPr fontId="2"/>
  </si>
  <si>
    <t>各種別ごとに出場者数に応じて表彰します。</t>
    <rPh sb="0" eb="3">
      <t>カクシュベツ</t>
    </rPh>
    <rPh sb="6" eb="8">
      <t>シュツジョウ</t>
    </rPh>
    <rPh sb="8" eb="9">
      <t>シャ</t>
    </rPh>
    <rPh sb="9" eb="10">
      <t>スウ</t>
    </rPh>
    <rPh sb="11" eb="12">
      <t>オウ</t>
    </rPh>
    <rPh sb="14" eb="16">
      <t>ヒョウショウ</t>
    </rPh>
    <phoneticPr fontId="2"/>
  </si>
  <si>
    <t>申込者の氏名、所属および申請点を選考結果として各申込み団体に通知、</t>
    <rPh sb="0" eb="2">
      <t>モウシコミ</t>
    </rPh>
    <rPh sb="2" eb="3">
      <t>シャ</t>
    </rPh>
    <rPh sb="4" eb="6">
      <t>シメイ</t>
    </rPh>
    <rPh sb="7" eb="9">
      <t>ショゾク</t>
    </rPh>
    <rPh sb="12" eb="15">
      <t>シンセイテン</t>
    </rPh>
    <rPh sb="16" eb="20">
      <t>センコウケッカ</t>
    </rPh>
    <rPh sb="23" eb="26">
      <t>カクモウシコ</t>
    </rPh>
    <rPh sb="27" eb="29">
      <t>ダンタイ</t>
    </rPh>
    <rPh sb="30" eb="32">
      <t>ツウチ</t>
    </rPh>
    <phoneticPr fontId="2"/>
  </si>
  <si>
    <t>出場者の氏名、所属、得点および競技中の写真を、会場内およびホームページに掲載します。</t>
    <rPh sb="0" eb="2">
      <t>シュツジョウ</t>
    </rPh>
    <rPh sb="2" eb="3">
      <t>シャ</t>
    </rPh>
    <rPh sb="4" eb="6">
      <t>シメイ</t>
    </rPh>
    <rPh sb="7" eb="9">
      <t>ショゾク</t>
    </rPh>
    <rPh sb="10" eb="12">
      <t>トクテン</t>
    </rPh>
    <rPh sb="15" eb="18">
      <t>キョウギチュウ</t>
    </rPh>
    <rPh sb="19" eb="21">
      <t>シャシン</t>
    </rPh>
    <phoneticPr fontId="2"/>
  </si>
  <si>
    <t>6</t>
    <phoneticPr fontId="2"/>
  </si>
  <si>
    <t>競技規則</t>
    <rPh sb="0" eb="2">
      <t>キョウギ</t>
    </rPh>
    <rPh sb="2" eb="4">
      <t>キソク</t>
    </rPh>
    <phoneticPr fontId="2"/>
  </si>
  <si>
    <t>高校生の部：2,000円</t>
    <rPh sb="0" eb="3">
      <t>コウコウセイ</t>
    </rPh>
    <rPh sb="4" eb="5">
      <t>ブ</t>
    </rPh>
    <phoneticPr fontId="2"/>
  </si>
  <si>
    <t>受付締切後、1週間以内に出場確定者および午前の部と午後の部の振り分けをメールにてご連絡します。</t>
    <rPh sb="0" eb="2">
      <t>ウケツケ</t>
    </rPh>
    <rPh sb="2" eb="4">
      <t>シメキリ</t>
    </rPh>
    <rPh sb="4" eb="5">
      <t>ゴ</t>
    </rPh>
    <rPh sb="7" eb="9">
      <t>シュウカン</t>
    </rPh>
    <rPh sb="9" eb="11">
      <t>イナイ</t>
    </rPh>
    <rPh sb="10" eb="11">
      <t>ナイサンカカクテイソウシン</t>
    </rPh>
    <rPh sb="12" eb="14">
      <t>シュツジョウ</t>
    </rPh>
    <rPh sb="14" eb="16">
      <t>カクテイ</t>
    </rPh>
    <rPh sb="16" eb="17">
      <t>シャ</t>
    </rPh>
    <rPh sb="41" eb="43">
      <t>レンラク</t>
    </rPh>
    <phoneticPr fontId="2"/>
  </si>
  <si>
    <t>14.</t>
    <phoneticPr fontId="2"/>
  </si>
  <si>
    <t>西京極アーチェリークラブ</t>
    <rPh sb="0" eb="3">
      <t>ニシキョウゴク</t>
    </rPh>
    <phoneticPr fontId="2"/>
  </si>
  <si>
    <t>京都府アーチェリー連盟、京都市アーチェリー協会</t>
    <phoneticPr fontId="2"/>
  </si>
  <si>
    <t>主　　　催</t>
    <rPh sb="0" eb="1">
      <t>シュ</t>
    </rPh>
    <rPh sb="4" eb="5">
      <t>モヨオ</t>
    </rPh>
    <phoneticPr fontId="2"/>
  </si>
  <si>
    <t>主　　　管</t>
    <rPh sb="0" eb="1">
      <t>シュ</t>
    </rPh>
    <phoneticPr fontId="2"/>
  </si>
  <si>
    <t>日　　　時</t>
    <rPh sb="0" eb="1">
      <t>ヒ</t>
    </rPh>
    <rPh sb="4" eb="5">
      <t>トキ</t>
    </rPh>
    <phoneticPr fontId="2"/>
  </si>
  <si>
    <t>会  　　場</t>
    <phoneticPr fontId="2"/>
  </si>
  <si>
    <t>種  　　目</t>
    <phoneticPr fontId="2"/>
  </si>
  <si>
    <t>種　　　別</t>
    <phoneticPr fontId="2"/>
  </si>
  <si>
    <t>表　　　彰</t>
    <rPh sb="0" eb="1">
      <t>ヒョウ</t>
    </rPh>
    <rPh sb="4" eb="5">
      <t>アキラ</t>
    </rPh>
    <phoneticPr fontId="2"/>
  </si>
  <si>
    <t>定　　　員</t>
    <rPh sb="0" eb="1">
      <t>サダム</t>
    </rPh>
    <rPh sb="4" eb="5">
      <t>イン</t>
    </rPh>
    <phoneticPr fontId="2"/>
  </si>
  <si>
    <t>参 加 費</t>
    <phoneticPr fontId="2"/>
  </si>
  <si>
    <t xml:space="preserve">申込先： </t>
    <rPh sb="0" eb="2">
      <t>モウシコミ</t>
    </rPh>
    <rPh sb="2" eb="3">
      <t>サキ</t>
    </rPh>
    <phoneticPr fontId="2"/>
  </si>
  <si>
    <t>Email：</t>
    <phoneticPr fontId="2"/>
  </si>
  <si>
    <t>kyoto.city.archery@gmail.com</t>
    <phoneticPr fontId="2"/>
  </si>
  <si>
    <t>高校生</t>
    <rPh sb="0" eb="3">
      <t>コウコウセイ</t>
    </rPh>
    <phoneticPr fontId="2"/>
  </si>
  <si>
    <t>申込書の種別にて該当種別を選択してください。</t>
    <rPh sb="0" eb="3">
      <t>モウシコミショ</t>
    </rPh>
    <rPh sb="4" eb="6">
      <t>シュベツ</t>
    </rPh>
    <rPh sb="8" eb="10">
      <t>ガイトウ</t>
    </rPh>
    <rPh sb="10" eb="12">
      <t>シュベツ</t>
    </rPh>
    <rPh sb="13" eb="15">
      <t>センタク</t>
    </rPh>
    <phoneticPr fontId="2"/>
  </si>
  <si>
    <t>京都アクアリーナ　アーチェリー場</t>
    <rPh sb="0" eb="2">
      <t>キョウト</t>
    </rPh>
    <rPh sb="15" eb="16">
      <t>ジョウ</t>
    </rPh>
    <phoneticPr fontId="2"/>
  </si>
  <si>
    <t>定員を超えた場合、全日本アーチェリー連盟公認競技会（72射）の記録から選考します。</t>
    <rPh sb="28" eb="29">
      <t>シャ</t>
    </rPh>
    <rPh sb="31" eb="33">
      <t>キロク</t>
    </rPh>
    <rPh sb="35" eb="37">
      <t>センコウ</t>
    </rPh>
    <phoneticPr fontId="2"/>
  </si>
  <si>
    <t>いずれもRC部門、BB部門の合計人数で、参加者数が2名以下の部門は開催しない場合があります。</t>
    <rPh sb="6" eb="8">
      <t>ブモン</t>
    </rPh>
    <rPh sb="11" eb="13">
      <t>ブモン</t>
    </rPh>
    <rPh sb="14" eb="16">
      <t>ゴウケイ</t>
    </rPh>
    <rPh sb="16" eb="18">
      <t>ニンズウ</t>
    </rPh>
    <phoneticPr fontId="2"/>
  </si>
  <si>
    <t>駐車できない場合の特別処置はありませんので、可能な限り公共交通機関でお越しください。</t>
    <rPh sb="0" eb="2">
      <t>チュウシャ</t>
    </rPh>
    <rPh sb="6" eb="8">
      <t>バアイ</t>
    </rPh>
    <rPh sb="9" eb="11">
      <t>トクベツ</t>
    </rPh>
    <rPh sb="11" eb="13">
      <t>ショチ</t>
    </rPh>
    <rPh sb="22" eb="24">
      <t>カノウ</t>
    </rPh>
    <rPh sb="25" eb="26">
      <t>カギ</t>
    </rPh>
    <phoneticPr fontId="2"/>
  </si>
  <si>
    <t>（阪急京都線 西京極駅より徒歩5分）</t>
    <phoneticPr fontId="2"/>
  </si>
  <si>
    <t>受付確認メールを3日以内に送信しますので、メールが届かない場合は再送をお願いします。</t>
    <phoneticPr fontId="2"/>
  </si>
  <si>
    <t>会員証を忘れた場合、学生証または免許証等の身分を証明するもので本人確認を行いますが、</t>
    <rPh sb="0" eb="2">
      <t>カイイン</t>
    </rPh>
    <rPh sb="2" eb="3">
      <t>ショウ</t>
    </rPh>
    <phoneticPr fontId="2"/>
  </si>
  <si>
    <t>京都市アーチェリー協会が出場可能と認めた方。</t>
    <phoneticPr fontId="2"/>
  </si>
  <si>
    <t>京都府アーチェリー連盟に登録している方、または京都府アーチェリー連盟登録クラブ会員で</t>
    <rPh sb="0" eb="3">
      <t>キョウトフ</t>
    </rPh>
    <rPh sb="9" eb="11">
      <t>レンメイ</t>
    </rPh>
    <rPh sb="12" eb="14">
      <t>トウロク</t>
    </rPh>
    <rPh sb="18" eb="19">
      <t>カタ</t>
    </rPh>
    <phoneticPr fontId="2"/>
  </si>
  <si>
    <t>公認記録がない方は、定員に空きがある場合に限り、非公認記録（72射の自己申告記録）から選考します。</t>
    <rPh sb="10" eb="12">
      <t>テイイン</t>
    </rPh>
    <rPh sb="13" eb="14">
      <t>ア</t>
    </rPh>
    <rPh sb="18" eb="20">
      <t>バアイ</t>
    </rPh>
    <rPh sb="21" eb="22">
      <t>カギ</t>
    </rPh>
    <rPh sb="24" eb="29">
      <t>ヒコウニンキロク</t>
    </rPh>
    <rPh sb="43" eb="45">
      <t>センコウ</t>
    </rPh>
    <phoneticPr fontId="2"/>
  </si>
  <si>
    <t>身分を証明できるものがない場合は出場をお断りする場合があります。</t>
    <rPh sb="0" eb="2">
      <t>ミブン</t>
    </rPh>
    <rPh sb="3" eb="5">
      <t>ショウメイ</t>
    </rPh>
    <rPh sb="24" eb="26">
      <t>バアイ</t>
    </rPh>
    <phoneticPr fontId="2"/>
  </si>
  <si>
    <t>全日本アーチェリー連盟競技規則 2022～2023年版（2023年3月2日改正）に則って行います。</t>
    <rPh sb="0" eb="3">
      <t>ゼンニホン</t>
    </rPh>
    <rPh sb="9" eb="11">
      <t>レンメイ</t>
    </rPh>
    <rPh sb="11" eb="15">
      <t>キョウギキソク</t>
    </rPh>
    <rPh sb="25" eb="26">
      <t>ネン</t>
    </rPh>
    <rPh sb="26" eb="27">
      <t>バン</t>
    </rPh>
    <rPh sb="32" eb="33">
      <t>ネン</t>
    </rPh>
    <rPh sb="34" eb="35">
      <t>ガツ</t>
    </rPh>
    <rPh sb="36" eb="37">
      <t>ニチ</t>
    </rPh>
    <rPh sb="37" eb="39">
      <t>カイセイ</t>
    </rPh>
    <rPh sb="41" eb="42">
      <t>ノット</t>
    </rPh>
    <rPh sb="44" eb="45">
      <t>オコナ</t>
    </rPh>
    <phoneticPr fontId="2"/>
  </si>
  <si>
    <t xml:space="preserve"> 第15回北浦杯アーチェリー大会要項</t>
    <phoneticPr fontId="2"/>
  </si>
  <si>
    <t>午前の部：合計24名</t>
    <rPh sb="0" eb="1">
      <t>ウマ</t>
    </rPh>
    <rPh sb="1" eb="2">
      <t>マエ</t>
    </rPh>
    <rPh sb="3" eb="4">
      <t>ブ</t>
    </rPh>
    <phoneticPr fontId="2"/>
  </si>
  <si>
    <t>午後の部：合計24名</t>
    <rPh sb="0" eb="1">
      <t>ウマ</t>
    </rPh>
    <rPh sb="1" eb="2">
      <t>アト</t>
    </rPh>
    <rPh sb="3" eb="4">
      <t>ブ</t>
    </rPh>
    <phoneticPr fontId="2"/>
  </si>
  <si>
    <t>2024年3月3日（日）　</t>
    <rPh sb="4" eb="5">
      <t>ネン</t>
    </rPh>
    <phoneticPr fontId="2"/>
  </si>
  <si>
    <t>選考対象期間：2023年2月19日（日） ～ 2024年2月18日（日）</t>
    <rPh sb="0" eb="2">
      <t>センコウ</t>
    </rPh>
    <rPh sb="2" eb="4">
      <t>タイショウ</t>
    </rPh>
    <rPh sb="4" eb="6">
      <t>キカン</t>
    </rPh>
    <rPh sb="11" eb="12">
      <t>ネン</t>
    </rPh>
    <rPh sb="13" eb="14">
      <t>ガツ</t>
    </rPh>
    <rPh sb="16" eb="17">
      <t>ニチ</t>
    </rPh>
    <rPh sb="18" eb="19">
      <t>ニチ</t>
    </rPh>
    <rPh sb="27" eb="28">
      <t>ネン</t>
    </rPh>
    <rPh sb="29" eb="30">
      <t>ガツ</t>
    </rPh>
    <rPh sb="32" eb="33">
      <t>ニチ</t>
    </rPh>
    <rPh sb="34" eb="35">
      <t>ニチ</t>
    </rPh>
    <phoneticPr fontId="2"/>
  </si>
  <si>
    <t>2024年2月19日（月） 当日中必着</t>
    <rPh sb="4" eb="5">
      <t>ネン</t>
    </rPh>
    <rPh sb="11" eb="12">
      <t>ゲツ</t>
    </rPh>
    <rPh sb="14" eb="16">
      <t>トウジツ</t>
    </rPh>
    <rPh sb="16" eb="17">
      <t>チュウ</t>
    </rPh>
    <phoneticPr fontId="2"/>
  </si>
  <si>
    <t>第15回北浦杯アーチェリー大会担当 井上 剛</t>
    <phoneticPr fontId="2"/>
  </si>
  <si>
    <t>京都府アーチェリー連盟のホームページで確認できない記録で申請する場合は、記録を確認できる</t>
    <rPh sb="19" eb="21">
      <t>カクニン</t>
    </rPh>
    <phoneticPr fontId="2"/>
  </si>
  <si>
    <t>確認できない記録は「0点」として取り扱います。</t>
    <rPh sb="11" eb="12">
      <t>テン</t>
    </rPh>
    <rPh sb="16" eb="17">
      <t>ト</t>
    </rPh>
    <rPh sb="18" eb="19">
      <t>アツカ</t>
    </rPh>
    <phoneticPr fontId="2"/>
  </si>
  <si>
    <t>安全に行射できる方に限ります。</t>
    <phoneticPr fontId="2"/>
  </si>
  <si>
    <t xml:space="preserve"> 第15回北浦杯アーチェリー大会申込書</t>
    <phoneticPr fontId="2"/>
  </si>
  <si>
    <t>当日連絡先電話番号</t>
    <rPh sb="0" eb="2">
      <t>トウジツ</t>
    </rPh>
    <rPh sb="2" eb="5">
      <t>レンラクサキ</t>
    </rPh>
    <rPh sb="5" eb="9">
      <t>デンワバンゴウ</t>
    </rPh>
    <phoneticPr fontId="2"/>
  </si>
  <si>
    <t>参加申込された方は上記に同意していただいたものとし、上記以外に取得した個人情報を利用することはありません。</t>
    <rPh sb="0" eb="2">
      <t>サンカ</t>
    </rPh>
    <rPh sb="2" eb="3">
      <t>モウ</t>
    </rPh>
    <rPh sb="3" eb="4">
      <t>コ</t>
    </rPh>
    <rPh sb="7" eb="8">
      <t>カタ</t>
    </rPh>
    <rPh sb="9" eb="11">
      <t>ジョウキ</t>
    </rPh>
    <rPh sb="12" eb="14">
      <t>ドウイ</t>
    </rPh>
    <phoneticPr fontId="2"/>
  </si>
  <si>
    <t>ただし、京都府アーチェリー連盟に未登録の方は、表彰対象外とさせていただきます。</t>
    <rPh sb="4" eb="7">
      <t>キョウトフ</t>
    </rPh>
    <phoneticPr fontId="2"/>
  </si>
  <si>
    <t>京都府アーチェリー連盟に未登録の方は、グリーンバッジ以上を取得済で、RC70mまたはBB50mを</t>
    <rPh sb="12" eb="13">
      <t>ミ</t>
    </rPh>
    <rPh sb="13" eb="15">
      <t>トウロク</t>
    </rPh>
    <rPh sb="16" eb="17">
      <t>カタ</t>
    </rPh>
    <rPh sb="26" eb="28">
      <t>イジョウ</t>
    </rPh>
    <rPh sb="29" eb="32">
      <t>シュトクスミ</t>
    </rPh>
    <phoneticPr fontId="2"/>
  </si>
  <si>
    <t>競技開催日　2024年3月3日</t>
    <rPh sb="10" eb="11">
      <t>ネン</t>
    </rPh>
    <rPh sb="12" eb="13">
      <t>ガツ</t>
    </rPh>
    <rPh sb="14" eb="15">
      <t>ニチ</t>
    </rPh>
    <phoneticPr fontId="2"/>
  </si>
  <si>
    <t>京都府アーチェリー連盟に登録している方は競技会当日、受付にて会員証を提示してください。</t>
    <rPh sb="0" eb="3">
      <t>キョウトフ</t>
    </rPh>
    <rPh sb="9" eb="11">
      <t>レンメイ</t>
    </rPh>
    <rPh sb="12" eb="14">
      <t>トウロク</t>
    </rPh>
    <rPh sb="18" eb="19">
      <t>カタ</t>
    </rPh>
    <rPh sb="20" eb="25">
      <t>キョウギカイトウジツ</t>
    </rPh>
    <rPh sb="26" eb="28">
      <t>ウケツケ</t>
    </rPh>
    <rPh sb="30" eb="32">
      <t>カイイン</t>
    </rPh>
    <rPh sb="32" eb="34">
      <t>ゼンカイイン</t>
    </rPh>
    <rPh sb="34" eb="36">
      <t>テイジ</t>
    </rPh>
    <phoneticPr fontId="2"/>
  </si>
  <si>
    <t>氏名欄は姓と名の間を半角スペースで空けてください。</t>
    <rPh sb="10" eb="12">
      <t>ハンカク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</si>
</sst>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00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18"/>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sz val="12"/>
      <name val="ＭＳ Ｐゴシック"/>
      <family val="3"/>
      <charset val="128"/>
    </font>
    <font>
      <b/>
      <sz val="15"/>
      <name val="ＭＳ Ｐゴシック"/>
      <family val="3"/>
      <charset val="128"/>
    </font>
    <font>
      <b/>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b/>
      <u/>
      <sz val="11"/>
      <name val="ＭＳ Ｐ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04">
    <xf numFmtId="0" fontId="0" fillId="0" borderId="0" xfId="0">
      <alignment vertical="center"/>
    </xf>
    <xf numFmtId="0" fontId="5" fillId="0" borderId="0" xfId="0" applyFont="1" applyAlignment="1">
      <alignment vertical="center" shrinkToFit="1"/>
    </xf>
    <xf numFmtId="0" fontId="6" fillId="0" borderId="0" xfId="0" applyFont="1" applyAlignment="1">
      <alignment vertical="center" shrinkToFit="1"/>
    </xf>
    <xf numFmtId="0" fontId="6"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pplyAlignment="1">
      <alignment horizontal="center"/>
    </xf>
    <xf numFmtId="0" fontId="6" fillId="0" borderId="0" xfId="0" applyFont="1" applyAlignment="1"/>
    <xf numFmtId="0" fontId="10" fillId="0" borderId="0" xfId="0" applyFont="1" applyAlignment="1">
      <alignment vertical="center" shrinkToFit="1"/>
    </xf>
    <xf numFmtId="176" fontId="0" fillId="0" borderId="4" xfId="0" applyNumberFormat="1" applyBorder="1" applyAlignment="1">
      <alignment vertical="center" shrinkToFit="1"/>
    </xf>
    <xf numFmtId="176" fontId="0" fillId="0" borderId="4" xfId="0" applyNumberFormat="1" applyBorder="1">
      <alignment vertical="center"/>
    </xf>
    <xf numFmtId="0" fontId="13" fillId="0" borderId="0" xfId="0" applyFont="1" applyAlignment="1">
      <alignment vertical="center" wrapText="1"/>
    </xf>
    <xf numFmtId="176" fontId="0" fillId="0" borderId="10" xfId="0" applyNumberFormat="1" applyBorder="1" applyAlignment="1">
      <alignment vertical="center" shrinkToFit="1"/>
    </xf>
    <xf numFmtId="176" fontId="6" fillId="0" borderId="11" xfId="0" applyNumberFormat="1" applyFont="1" applyBorder="1" applyAlignment="1">
      <alignment vertical="center" shrinkToFit="1"/>
    </xf>
    <xf numFmtId="0" fontId="0" fillId="0" borderId="12" xfId="0" applyBorder="1" applyAlignment="1">
      <alignment horizontal="center" vertical="center" shrinkToFit="1"/>
    </xf>
    <xf numFmtId="176" fontId="0" fillId="0" borderId="7" xfId="0" applyNumberFormat="1" applyBorder="1" applyAlignment="1">
      <alignment vertical="center" shrinkToFit="1"/>
    </xf>
    <xf numFmtId="0" fontId="0" fillId="0" borderId="0" xfId="0" applyAlignment="1"/>
    <xf numFmtId="0" fontId="12" fillId="0" borderId="0" xfId="0" applyFont="1" applyAlignment="1">
      <alignment horizont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9" fillId="0" borderId="23" xfId="0" applyFont="1" applyBorder="1" applyAlignment="1">
      <alignment horizontal="center" vertical="center"/>
    </xf>
    <xf numFmtId="0" fontId="0" fillId="0" borderId="13" xfId="0" applyBorder="1">
      <alignment vertical="center"/>
    </xf>
    <xf numFmtId="0" fontId="0" fillId="0" borderId="13" xfId="0" applyBorder="1" applyAlignment="1">
      <alignment vertical="center" shrinkToFit="1"/>
    </xf>
    <xf numFmtId="0" fontId="0" fillId="0" borderId="8" xfId="0" applyBorder="1">
      <alignment vertical="center"/>
    </xf>
    <xf numFmtId="0" fontId="0" fillId="0" borderId="8" xfId="0" applyBorder="1"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0" xfId="0" applyAlignment="1">
      <alignment horizontal="center" vertical="center"/>
    </xf>
    <xf numFmtId="0" fontId="5" fillId="0" borderId="0" xfId="0" applyFont="1" applyAlignment="1">
      <alignment horizontal="center" vertical="center" shrinkToFit="1"/>
    </xf>
    <xf numFmtId="0" fontId="0" fillId="0" borderId="0" xfId="0" quotePrefix="1">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49" fontId="0" fillId="0" borderId="0" xfId="0" applyNumberFormat="1">
      <alignment vertical="center"/>
    </xf>
    <xf numFmtId="0" fontId="0" fillId="0" borderId="0" xfId="0" applyAlignment="1">
      <alignment horizontal="left"/>
    </xf>
    <xf numFmtId="0" fontId="4" fillId="0" borderId="0" xfId="1" applyAlignment="1" applyProtection="1">
      <alignment vertical="center"/>
    </xf>
    <xf numFmtId="49" fontId="0" fillId="0" borderId="0" xfId="0" quotePrefix="1" applyNumberFormat="1">
      <alignment vertical="center"/>
    </xf>
    <xf numFmtId="0" fontId="0" fillId="0" borderId="0" xfId="0" applyAlignment="1">
      <alignment vertical="center" shrinkToFit="1"/>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xf>
    <xf numFmtId="0" fontId="0" fillId="0" borderId="3" xfId="0" applyBorder="1" applyAlignment="1">
      <alignment vertical="center" shrinkToFit="1"/>
    </xf>
    <xf numFmtId="177" fontId="0" fillId="0" borderId="1" xfId="0" quotePrefix="1" applyNumberFormat="1" applyBorder="1" applyAlignment="1">
      <alignment vertical="center" shrinkToFit="1"/>
    </xf>
    <xf numFmtId="14" fontId="0" fillId="0" borderId="17" xfId="0" quotePrefix="1" applyNumberFormat="1" applyBorder="1" applyAlignment="1">
      <alignment vertical="center" shrinkToFit="1"/>
    </xf>
    <xf numFmtId="0" fontId="0" fillId="0" borderId="17" xfId="0" quotePrefix="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center" vertical="center" shrinkToFit="1"/>
    </xf>
    <xf numFmtId="177" fontId="0" fillId="0" borderId="6" xfId="0" quotePrefix="1" applyNumberFormat="1" applyBorder="1" applyAlignment="1">
      <alignment vertical="center" shrinkToFit="1"/>
    </xf>
    <xf numFmtId="14" fontId="0" fillId="0" borderId="9" xfId="0" quotePrefix="1" applyNumberFormat="1" applyBorder="1" applyAlignment="1">
      <alignment vertical="center" shrinkToFit="1"/>
    </xf>
    <xf numFmtId="0" fontId="0" fillId="0" borderId="9" xfId="0" quotePrefix="1" applyBorder="1" applyAlignment="1">
      <alignment vertical="center" shrinkToFit="1"/>
    </xf>
    <xf numFmtId="0" fontId="0" fillId="0" borderId="7" xfId="0" applyBorder="1" applyAlignment="1">
      <alignment vertical="center" shrinkToFit="1"/>
    </xf>
    <xf numFmtId="0" fontId="0" fillId="0" borderId="0" xfId="2" applyFont="1">
      <alignment vertical="center"/>
    </xf>
    <xf numFmtId="0" fontId="16" fillId="0" borderId="0" xfId="0" applyFont="1">
      <alignment vertical="center"/>
    </xf>
    <xf numFmtId="0" fontId="7" fillId="0" borderId="0" xfId="0" applyFont="1" applyAlignment="1">
      <alignment horizontal="center" vertical="center"/>
    </xf>
    <xf numFmtId="0" fontId="0" fillId="0" borderId="0" xfId="0" applyAlignment="1">
      <alignment horizont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7" fillId="0" borderId="0" xfId="0" applyFont="1" applyAlignment="1">
      <alignment horizontal="center"/>
    </xf>
    <xf numFmtId="0" fontId="5" fillId="0" borderId="0" xfId="0" applyFont="1" applyAlignment="1">
      <alignment horizontal="center" vertical="center" shrinkToFit="1"/>
    </xf>
    <xf numFmtId="0" fontId="0" fillId="0" borderId="14" xfId="0" applyBorder="1" applyAlignment="1">
      <alignment horizontal="left" vertical="center"/>
    </xf>
    <xf numFmtId="0" fontId="0" fillId="0" borderId="37" xfId="0" applyBorder="1" applyAlignment="1">
      <alignment horizontal="left"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9" xfId="0" applyBorder="1" applyAlignment="1">
      <alignment horizontal="left" vertical="center"/>
    </xf>
    <xf numFmtId="0" fontId="0" fillId="0" borderId="34" xfId="0" applyBorder="1" applyAlignment="1">
      <alignment horizontal="left" vertical="center"/>
    </xf>
    <xf numFmtId="0" fontId="6" fillId="0" borderId="0" xfId="0" applyFont="1" applyAlignment="1">
      <alignment horizontal="left" vertical="center" shrinkToFi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shrinkToFit="1"/>
    </xf>
    <xf numFmtId="176" fontId="0" fillId="0" borderId="31"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0" xfId="0" applyNumberFormat="1" applyBorder="1" applyAlignment="1">
      <alignment horizontal="center" vertical="center" shrinkToFit="1"/>
    </xf>
    <xf numFmtId="176" fontId="0" fillId="0" borderId="17"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1" xfId="0" applyNumberFormat="1" applyBorder="1" applyAlignment="1">
      <alignment horizontal="center" vertical="center" shrinkToFit="1"/>
    </xf>
    <xf numFmtId="176" fontId="0" fillId="0" borderId="1" xfId="0" applyNumberFormat="1" applyBorder="1" applyAlignment="1">
      <alignment horizontal="center" vertical="center"/>
    </xf>
    <xf numFmtId="176" fontId="0" fillId="0" borderId="9"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6" xfId="0" applyNumberFormat="1" applyBorder="1" applyAlignment="1">
      <alignment horizontal="center" vertical="center" shrinkToFit="1"/>
    </xf>
    <xf numFmtId="176" fontId="11" fillId="0" borderId="36" xfId="0" applyNumberFormat="1" applyFont="1" applyBorder="1" applyAlignment="1">
      <alignment horizontal="center" vertical="center"/>
    </xf>
    <xf numFmtId="0" fontId="11" fillId="0" borderId="24" xfId="0" applyFont="1" applyBorder="1" applyAlignment="1">
      <alignment horizontal="center" vertical="center"/>
    </xf>
    <xf numFmtId="0" fontId="11" fillId="0" borderId="35" xfId="0" applyFont="1" applyBorder="1" applyAlignment="1">
      <alignment horizontal="center" vertical="center"/>
    </xf>
    <xf numFmtId="0" fontId="0" fillId="0" borderId="38" xfId="0" applyBorder="1" applyAlignment="1">
      <alignment horizontal="center" vertical="center" shrinkToFit="1"/>
    </xf>
    <xf numFmtId="0" fontId="0" fillId="0" borderId="30" xfId="0" applyBorder="1" applyAlignment="1">
      <alignment horizontal="center" vertical="center" shrinkToFit="1"/>
    </xf>
    <xf numFmtId="0" fontId="0" fillId="0" borderId="39" xfId="0" applyBorder="1" applyAlignment="1">
      <alignment horizontal="center" vertical="center" shrinkToFit="1"/>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0" borderId="29" xfId="0" applyBorder="1" applyAlignment="1">
      <alignment horizontal="center" vertical="center" shrinkToFit="1"/>
    </xf>
    <xf numFmtId="0" fontId="0" fillId="0" borderId="38"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41" xfId="0" applyBorder="1" applyAlignment="1">
      <alignment horizontal="center" vertical="center" shrinkToFit="1"/>
    </xf>
    <xf numFmtId="0" fontId="0" fillId="0" borderId="21" xfId="0" applyBorder="1" applyAlignment="1">
      <alignment horizontal="center" vertical="center" shrinkToFit="1"/>
    </xf>
    <xf numFmtId="0" fontId="0" fillId="0" borderId="42" xfId="0" applyBorder="1" applyAlignment="1">
      <alignment horizontal="center" vertical="center" shrinkToFit="1"/>
    </xf>
    <xf numFmtId="0" fontId="0" fillId="0" borderId="17" xfId="0" quotePrefix="1" applyNumberFormat="1" applyBorder="1" applyAlignment="1">
      <alignment vertical="center" shrinkToFit="1"/>
    </xf>
    <xf numFmtId="0" fontId="0" fillId="0" borderId="9" xfId="0" quotePrefix="1" applyNumberFormat="1" applyBorder="1" applyAlignment="1">
      <alignment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to.city.archery@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1"/>
  <sheetViews>
    <sheetView showGridLines="0" tabSelected="1" zoomScaleNormal="100" workbookViewId="0">
      <selection activeCell="A2" sqref="A2:AF2"/>
    </sheetView>
  </sheetViews>
  <sheetFormatPr defaultRowHeight="12.75" x14ac:dyDescent="0.25"/>
  <cols>
    <col min="1" max="256" width="3.6640625" customWidth="1"/>
  </cols>
  <sheetData>
    <row r="1" spans="1:32" x14ac:dyDescent="0.25">
      <c r="A1" s="34"/>
    </row>
    <row r="2" spans="1:32" ht="18.75" x14ac:dyDescent="0.25">
      <c r="A2" s="56" t="s">
        <v>119</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32" ht="17.649999999999999" x14ac:dyDescent="0.35">
      <c r="A3" s="17"/>
      <c r="B3" s="17"/>
      <c r="C3" s="17"/>
      <c r="D3" s="17"/>
      <c r="E3" s="17"/>
      <c r="F3" s="17"/>
      <c r="G3" s="17"/>
      <c r="H3" s="17"/>
      <c r="I3" s="17"/>
    </row>
    <row r="4" spans="1:32" x14ac:dyDescent="0.25">
      <c r="A4" s="57" t="s">
        <v>4</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32" x14ac:dyDescent="0.25">
      <c r="A5" s="34"/>
    </row>
    <row r="6" spans="1:32" x14ac:dyDescent="0.25">
      <c r="A6" s="34" t="s">
        <v>18</v>
      </c>
      <c r="B6" t="s">
        <v>93</v>
      </c>
      <c r="H6" t="s">
        <v>92</v>
      </c>
    </row>
    <row r="7" spans="1:32" x14ac:dyDescent="0.25">
      <c r="A7" s="34"/>
    </row>
    <row r="8" spans="1:32" x14ac:dyDescent="0.25">
      <c r="A8" s="34" t="s">
        <v>19</v>
      </c>
      <c r="B8" t="s">
        <v>94</v>
      </c>
      <c r="H8" t="s">
        <v>91</v>
      </c>
    </row>
    <row r="9" spans="1:32" x14ac:dyDescent="0.25">
      <c r="A9" s="34"/>
    </row>
    <row r="10" spans="1:32" x14ac:dyDescent="0.25">
      <c r="A10" s="34" t="s">
        <v>20</v>
      </c>
      <c r="B10" t="s">
        <v>95</v>
      </c>
      <c r="H10" t="s">
        <v>122</v>
      </c>
    </row>
    <row r="11" spans="1:32" x14ac:dyDescent="0.25">
      <c r="A11" s="34"/>
      <c r="H11" t="s">
        <v>65</v>
      </c>
      <c r="K11" t="s">
        <v>71</v>
      </c>
      <c r="Q11" t="s">
        <v>72</v>
      </c>
    </row>
    <row r="12" spans="1:32" x14ac:dyDescent="0.25">
      <c r="A12" s="34"/>
      <c r="H12" t="s">
        <v>66</v>
      </c>
      <c r="K12" t="s">
        <v>56</v>
      </c>
      <c r="Q12" t="s">
        <v>57</v>
      </c>
    </row>
    <row r="13" spans="1:32" x14ac:dyDescent="0.25">
      <c r="A13" s="34"/>
      <c r="H13" s="29" t="s">
        <v>29</v>
      </c>
      <c r="I13" t="s">
        <v>70</v>
      </c>
    </row>
    <row r="14" spans="1:32" x14ac:dyDescent="0.25">
      <c r="A14" s="34"/>
      <c r="H14" s="29" t="s">
        <v>29</v>
      </c>
      <c r="I14" t="s">
        <v>80</v>
      </c>
    </row>
    <row r="15" spans="1:32" x14ac:dyDescent="0.25">
      <c r="A15" s="34"/>
      <c r="H15" t="s">
        <v>79</v>
      </c>
    </row>
    <row r="16" spans="1:32" x14ac:dyDescent="0.25">
      <c r="A16" s="34"/>
    </row>
    <row r="17" spans="1:9" x14ac:dyDescent="0.25">
      <c r="A17" s="34" t="s">
        <v>21</v>
      </c>
      <c r="B17" t="s">
        <v>96</v>
      </c>
      <c r="H17" t="s">
        <v>107</v>
      </c>
    </row>
    <row r="18" spans="1:9" x14ac:dyDescent="0.25">
      <c r="A18" s="34"/>
      <c r="H18" t="s">
        <v>111</v>
      </c>
    </row>
    <row r="19" spans="1:9" x14ac:dyDescent="0.25">
      <c r="A19" s="34"/>
      <c r="H19" s="29" t="s">
        <v>29</v>
      </c>
      <c r="I19" t="s">
        <v>30</v>
      </c>
    </row>
    <row r="20" spans="1:9" x14ac:dyDescent="0.25">
      <c r="A20" s="34"/>
      <c r="I20" t="s">
        <v>110</v>
      </c>
    </row>
    <row r="21" spans="1:9" x14ac:dyDescent="0.25">
      <c r="A21" s="34"/>
    </row>
    <row r="22" spans="1:9" x14ac:dyDescent="0.25">
      <c r="A22" s="34" t="s">
        <v>22</v>
      </c>
      <c r="B22" t="s">
        <v>97</v>
      </c>
      <c r="H22" t="s">
        <v>64</v>
      </c>
    </row>
    <row r="23" spans="1:9" x14ac:dyDescent="0.25">
      <c r="A23" s="34"/>
      <c r="H23" t="s">
        <v>67</v>
      </c>
    </row>
    <row r="24" spans="1:9" x14ac:dyDescent="0.25">
      <c r="A24" s="34"/>
    </row>
    <row r="25" spans="1:9" x14ac:dyDescent="0.25">
      <c r="A25" s="37" t="s">
        <v>86</v>
      </c>
      <c r="B25" t="s">
        <v>87</v>
      </c>
      <c r="H25" t="s">
        <v>118</v>
      </c>
    </row>
    <row r="26" spans="1:9" x14ac:dyDescent="0.25">
      <c r="A26" s="34"/>
    </row>
    <row r="27" spans="1:9" x14ac:dyDescent="0.25">
      <c r="A27" s="34" t="s">
        <v>23</v>
      </c>
      <c r="B27" t="s">
        <v>98</v>
      </c>
      <c r="H27" t="s">
        <v>73</v>
      </c>
    </row>
    <row r="28" spans="1:9" x14ac:dyDescent="0.25">
      <c r="A28" s="34"/>
      <c r="H28" t="s">
        <v>74</v>
      </c>
    </row>
    <row r="29" spans="1:9" x14ac:dyDescent="0.25">
      <c r="A29" s="34"/>
      <c r="H29" t="s">
        <v>75</v>
      </c>
    </row>
    <row r="30" spans="1:9" x14ac:dyDescent="0.25">
      <c r="A30" s="34"/>
      <c r="H30" t="s">
        <v>76</v>
      </c>
    </row>
    <row r="31" spans="1:9" x14ac:dyDescent="0.25">
      <c r="A31" s="34"/>
      <c r="H31" s="31" t="s">
        <v>77</v>
      </c>
    </row>
    <row r="32" spans="1:9" x14ac:dyDescent="0.25">
      <c r="A32" s="34"/>
      <c r="H32" t="s">
        <v>78</v>
      </c>
    </row>
    <row r="33" spans="1:9" x14ac:dyDescent="0.25">
      <c r="A33" s="34"/>
      <c r="H33" s="29" t="s">
        <v>29</v>
      </c>
      <c r="I33" t="s">
        <v>81</v>
      </c>
    </row>
    <row r="34" spans="1:9" x14ac:dyDescent="0.25">
      <c r="A34" s="34"/>
      <c r="I34" t="s">
        <v>82</v>
      </c>
    </row>
    <row r="35" spans="1:9" x14ac:dyDescent="0.25">
      <c r="A35" s="34"/>
      <c r="I35" t="s">
        <v>106</v>
      </c>
    </row>
    <row r="36" spans="1:9" x14ac:dyDescent="0.25">
      <c r="A36" s="34"/>
    </row>
    <row r="37" spans="1:9" x14ac:dyDescent="0.25">
      <c r="A37" s="34" t="s">
        <v>24</v>
      </c>
      <c r="B37" t="s">
        <v>99</v>
      </c>
      <c r="H37" t="s">
        <v>83</v>
      </c>
    </row>
    <row r="38" spans="1:9" x14ac:dyDescent="0.25">
      <c r="A38" s="34"/>
      <c r="H38" s="41" t="s">
        <v>132</v>
      </c>
    </row>
    <row r="39" spans="1:9" x14ac:dyDescent="0.25">
      <c r="A39" s="34"/>
    </row>
    <row r="40" spans="1:9" x14ac:dyDescent="0.25">
      <c r="A40" s="34" t="s">
        <v>25</v>
      </c>
      <c r="B40" t="s">
        <v>100</v>
      </c>
      <c r="H40" t="s">
        <v>120</v>
      </c>
    </row>
    <row r="41" spans="1:9" x14ac:dyDescent="0.25">
      <c r="A41" s="34"/>
      <c r="H41" t="s">
        <v>121</v>
      </c>
    </row>
    <row r="42" spans="1:9" x14ac:dyDescent="0.25">
      <c r="A42" s="34"/>
      <c r="H42" t="s">
        <v>109</v>
      </c>
    </row>
    <row r="43" spans="1:9" x14ac:dyDescent="0.25">
      <c r="A43" s="34"/>
    </row>
    <row r="44" spans="1:9" x14ac:dyDescent="0.25">
      <c r="A44" s="34" t="s">
        <v>61</v>
      </c>
      <c r="B44" t="s">
        <v>5</v>
      </c>
      <c r="H44" t="s">
        <v>115</v>
      </c>
    </row>
    <row r="45" spans="1:9" x14ac:dyDescent="0.25">
      <c r="A45" s="34"/>
      <c r="H45" t="s">
        <v>114</v>
      </c>
    </row>
    <row r="46" spans="1:9" x14ac:dyDescent="0.25">
      <c r="A46" s="34"/>
      <c r="H46" s="29" t="s">
        <v>29</v>
      </c>
      <c r="I46" t="s">
        <v>133</v>
      </c>
    </row>
    <row r="47" spans="1:9" x14ac:dyDescent="0.25">
      <c r="A47" s="34"/>
      <c r="H47" s="29"/>
      <c r="I47" t="s">
        <v>128</v>
      </c>
    </row>
    <row r="48" spans="1:9" x14ac:dyDescent="0.25">
      <c r="A48" s="34"/>
    </row>
    <row r="49" spans="1:10" x14ac:dyDescent="0.25">
      <c r="A49" s="31" t="s">
        <v>26</v>
      </c>
      <c r="B49" t="s">
        <v>62</v>
      </c>
      <c r="H49" t="s">
        <v>108</v>
      </c>
    </row>
    <row r="50" spans="1:10" x14ac:dyDescent="0.25">
      <c r="A50" s="31"/>
      <c r="H50" t="s">
        <v>116</v>
      </c>
    </row>
    <row r="51" spans="1:10" x14ac:dyDescent="0.25">
      <c r="A51" s="31"/>
    </row>
    <row r="52" spans="1:10" x14ac:dyDescent="0.25">
      <c r="H52" s="55" t="s">
        <v>123</v>
      </c>
      <c r="J52" s="3"/>
    </row>
    <row r="53" spans="1:10" x14ac:dyDescent="0.25">
      <c r="J53" s="3"/>
    </row>
    <row r="54" spans="1:10" x14ac:dyDescent="0.25">
      <c r="A54" s="34"/>
      <c r="C54" s="3"/>
      <c r="D54" s="3"/>
      <c r="E54" s="3"/>
      <c r="F54" s="3"/>
      <c r="G54" s="3"/>
      <c r="H54" t="s">
        <v>126</v>
      </c>
      <c r="I54" s="3"/>
      <c r="J54" s="3"/>
    </row>
    <row r="55" spans="1:10" x14ac:dyDescent="0.25">
      <c r="A55" s="34"/>
      <c r="C55" s="3"/>
      <c r="D55" s="3"/>
      <c r="E55" s="3"/>
      <c r="F55" s="3"/>
      <c r="G55" s="3"/>
      <c r="H55" t="s">
        <v>63</v>
      </c>
      <c r="I55" s="3"/>
      <c r="J55" s="3"/>
    </row>
    <row r="56" spans="1:10" x14ac:dyDescent="0.25">
      <c r="A56" s="34"/>
      <c r="C56" s="3"/>
      <c r="D56" s="3"/>
      <c r="E56" s="3"/>
      <c r="F56" s="3"/>
      <c r="G56" s="3"/>
      <c r="H56" t="s">
        <v>127</v>
      </c>
      <c r="I56" s="3"/>
      <c r="J56" s="3"/>
    </row>
    <row r="57" spans="1:10" x14ac:dyDescent="0.25">
      <c r="A57" s="34"/>
      <c r="C57" s="3"/>
      <c r="D57" s="3"/>
      <c r="E57" s="3"/>
      <c r="F57" s="3"/>
      <c r="G57" s="3"/>
      <c r="H57" s="3"/>
      <c r="I57" s="3"/>
      <c r="J57" s="3"/>
    </row>
    <row r="58" spans="1:10" x14ac:dyDescent="0.25">
      <c r="A58" s="34" t="s">
        <v>27</v>
      </c>
      <c r="B58" t="s">
        <v>101</v>
      </c>
      <c r="H58" t="s">
        <v>88</v>
      </c>
    </row>
    <row r="59" spans="1:10" x14ac:dyDescent="0.25">
      <c r="A59" s="34"/>
      <c r="H59" t="s">
        <v>51</v>
      </c>
    </row>
    <row r="60" spans="1:10" x14ac:dyDescent="0.25">
      <c r="A60" s="34"/>
    </row>
    <row r="61" spans="1:10" x14ac:dyDescent="0.25">
      <c r="A61" s="34"/>
      <c r="H61" s="55" t="s">
        <v>6</v>
      </c>
    </row>
    <row r="62" spans="1:10" x14ac:dyDescent="0.25">
      <c r="A62" s="34"/>
      <c r="H62" s="4"/>
    </row>
    <row r="63" spans="1:10" x14ac:dyDescent="0.25">
      <c r="A63" s="34"/>
      <c r="H63" t="s">
        <v>53</v>
      </c>
    </row>
    <row r="64" spans="1:10" x14ac:dyDescent="0.25">
      <c r="A64" s="34"/>
    </row>
    <row r="65" spans="1:11" x14ac:dyDescent="0.25">
      <c r="A65" s="34" t="s">
        <v>28</v>
      </c>
      <c r="B65" t="s">
        <v>7</v>
      </c>
      <c r="H65" s="55" t="s">
        <v>124</v>
      </c>
    </row>
    <row r="66" spans="1:11" x14ac:dyDescent="0.25">
      <c r="A66" s="34"/>
    </row>
    <row r="67" spans="1:11" x14ac:dyDescent="0.25">
      <c r="A67" s="34"/>
      <c r="H67" t="s">
        <v>89</v>
      </c>
    </row>
    <row r="68" spans="1:11" x14ac:dyDescent="0.25">
      <c r="A68" s="34"/>
    </row>
    <row r="69" spans="1:11" x14ac:dyDescent="0.25">
      <c r="A69" s="34" t="s">
        <v>90</v>
      </c>
      <c r="B69" s="35" t="s">
        <v>8</v>
      </c>
      <c r="H69" s="16" t="s">
        <v>31</v>
      </c>
      <c r="I69" s="16"/>
      <c r="J69" s="16"/>
    </row>
    <row r="70" spans="1:11" x14ac:dyDescent="0.25">
      <c r="A70" s="34"/>
      <c r="I70" s="4" t="s">
        <v>102</v>
      </c>
      <c r="K70" t="s">
        <v>125</v>
      </c>
    </row>
    <row r="71" spans="1:11" x14ac:dyDescent="0.25">
      <c r="A71" s="34"/>
      <c r="H71" s="4"/>
      <c r="I71" t="s">
        <v>103</v>
      </c>
      <c r="J71" s="36"/>
      <c r="K71" s="36" t="s">
        <v>104</v>
      </c>
    </row>
    <row r="72" spans="1:11" x14ac:dyDescent="0.25">
      <c r="A72" s="34"/>
      <c r="H72" s="29" t="s">
        <v>29</v>
      </c>
      <c r="I72" s="4" t="s">
        <v>9</v>
      </c>
    </row>
    <row r="73" spans="1:11" x14ac:dyDescent="0.25">
      <c r="A73" s="34"/>
      <c r="C73" s="4"/>
    </row>
    <row r="74" spans="1:11" x14ac:dyDescent="0.25">
      <c r="A74" s="34"/>
      <c r="H74" s="31"/>
    </row>
    <row r="75" spans="1:11" x14ac:dyDescent="0.25">
      <c r="B75" s="5" t="s">
        <v>10</v>
      </c>
      <c r="D75" s="5"/>
      <c r="E75" s="5"/>
      <c r="F75" s="5"/>
      <c r="G75" s="5"/>
    </row>
    <row r="76" spans="1:11" x14ac:dyDescent="0.25">
      <c r="B76" s="5"/>
      <c r="C76" s="5" t="s">
        <v>84</v>
      </c>
      <c r="D76" s="5"/>
      <c r="E76" s="5"/>
      <c r="F76" s="5"/>
      <c r="G76" s="5"/>
    </row>
    <row r="77" spans="1:11" x14ac:dyDescent="0.25">
      <c r="B77" s="5"/>
      <c r="C77" s="5" t="s">
        <v>85</v>
      </c>
      <c r="D77" s="5"/>
      <c r="E77" s="5"/>
      <c r="F77" s="5"/>
      <c r="G77" s="5"/>
    </row>
    <row r="78" spans="1:11" x14ac:dyDescent="0.25">
      <c r="B78" s="5"/>
      <c r="C78" s="5" t="s">
        <v>131</v>
      </c>
      <c r="D78" s="5"/>
      <c r="E78" s="5"/>
      <c r="F78" s="5"/>
      <c r="G78" s="5"/>
    </row>
    <row r="79" spans="1:11" x14ac:dyDescent="0.25">
      <c r="B79" s="5"/>
      <c r="C79" s="5"/>
      <c r="D79" s="5"/>
      <c r="E79" s="5"/>
      <c r="F79" s="5"/>
      <c r="G79" s="5"/>
    </row>
    <row r="80" spans="1:11" x14ac:dyDescent="0.25">
      <c r="B80" s="5"/>
      <c r="D80" s="5"/>
      <c r="E80" s="5"/>
      <c r="F80" s="5"/>
      <c r="G80" s="5"/>
    </row>
    <row r="81" spans="2:7" x14ac:dyDescent="0.25">
      <c r="B81" s="5"/>
      <c r="D81" s="5"/>
      <c r="E81" s="5"/>
      <c r="F81" s="5"/>
      <c r="G81" s="5"/>
    </row>
  </sheetData>
  <mergeCells count="2">
    <mergeCell ref="A2:AF2"/>
    <mergeCell ref="A4:AF4"/>
  </mergeCells>
  <phoneticPr fontId="2"/>
  <hyperlinks>
    <hyperlink ref="K71" r:id="rId1" xr:uid="{2E9589DC-5D59-4824-8CD6-6D31D6986C18}"/>
  </hyperlinks>
  <pageMargins left="0.74803149606299213" right="0.74803149606299213" top="0.59055118110236227" bottom="0.59055118110236227" header="0.51181102362204722" footer="0.51181102362204722"/>
  <pageSetup paperSize="9" scale="74" orientation="portrait" horizontalDpi="4294967294" verticalDpi="4294967293" r:id="rId2"/>
  <headerFooter alignWithMargins="0"/>
  <rowBreaks count="1" manualBreakCount="1">
    <brk id="4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42"/>
  <sheetViews>
    <sheetView showGridLines="0" zoomScaleNormal="100" workbookViewId="0"/>
  </sheetViews>
  <sheetFormatPr defaultColWidth="9" defaultRowHeight="15.85" customHeight="1" x14ac:dyDescent="0.25"/>
  <cols>
    <col min="1" max="1" width="1.59765625" style="38" customWidth="1"/>
    <col min="2" max="2" width="4.265625" style="38" customWidth="1"/>
    <col min="3" max="3" width="16" style="38" customWidth="1"/>
    <col min="4" max="4" width="20" style="38" customWidth="1"/>
    <col min="5" max="5" width="8" style="38" customWidth="1"/>
    <col min="6" max="6" width="12" style="38" customWidth="1"/>
    <col min="7" max="7" width="6.6640625" style="38" customWidth="1"/>
    <col min="8" max="9" width="13.33203125" style="38" customWidth="1"/>
    <col min="10" max="10" width="33.33203125" style="38" customWidth="1"/>
    <col min="11" max="11" width="8.796875" style="38" bestFit="1" customWidth="1"/>
    <col min="12" max="12" width="10.796875" style="38" bestFit="1" customWidth="1"/>
    <col min="13" max="13" width="13.33203125" style="38" customWidth="1"/>
    <col min="14" max="19" width="9.59765625" style="38" customWidth="1"/>
    <col min="20" max="16384" width="9" style="38"/>
  </cols>
  <sheetData>
    <row r="1" spans="2:16" ht="12.75" customHeight="1" x14ac:dyDescent="0.25"/>
    <row r="2" spans="2:16" s="1" customFormat="1" ht="21" customHeight="1" x14ac:dyDescent="0.35">
      <c r="B2" s="60" t="s">
        <v>129</v>
      </c>
      <c r="C2" s="60"/>
      <c r="D2" s="60"/>
      <c r="E2" s="60"/>
      <c r="F2" s="60"/>
      <c r="G2" s="60"/>
      <c r="H2" s="60"/>
      <c r="I2" s="60"/>
      <c r="J2" s="7"/>
      <c r="K2" s="7"/>
      <c r="L2" s="7"/>
      <c r="M2" s="61"/>
      <c r="N2" s="61"/>
      <c r="O2" s="61"/>
      <c r="P2" s="61"/>
    </row>
    <row r="3" spans="2:16" s="1" customFormat="1" ht="15.85" customHeight="1" x14ac:dyDescent="0.3">
      <c r="B3" s="6"/>
      <c r="C3" s="6"/>
      <c r="D3" s="6"/>
      <c r="E3" s="6"/>
      <c r="F3" s="6"/>
      <c r="G3" s="6"/>
      <c r="H3" s="6"/>
      <c r="I3" s="6"/>
      <c r="J3" s="6"/>
      <c r="K3" s="6"/>
      <c r="L3" s="6"/>
      <c r="M3" s="30"/>
      <c r="N3" s="30"/>
      <c r="O3" s="30"/>
      <c r="P3" s="30"/>
    </row>
    <row r="4" spans="2:16" ht="15.85" customHeight="1" x14ac:dyDescent="0.25">
      <c r="B4" t="s">
        <v>134</v>
      </c>
      <c r="C4" s="8"/>
      <c r="D4" s="8"/>
    </row>
    <row r="5" spans="2:16" ht="15.85" customHeight="1" thickBot="1" x14ac:dyDescent="0.3">
      <c r="B5"/>
      <c r="G5"/>
      <c r="I5" s="39" t="s">
        <v>48</v>
      </c>
    </row>
    <row r="6" spans="2:16" ht="15.85" customHeight="1" x14ac:dyDescent="0.25">
      <c r="B6" s="23" t="s">
        <v>1</v>
      </c>
      <c r="C6" s="24"/>
      <c r="D6" s="28"/>
      <c r="E6" s="62" t="s">
        <v>47</v>
      </c>
      <c r="F6" s="63"/>
      <c r="G6" s="64"/>
      <c r="H6" s="64"/>
      <c r="I6" s="65"/>
    </row>
    <row r="7" spans="2:16" ht="15.85" customHeight="1" thickBot="1" x14ac:dyDescent="0.3">
      <c r="B7" s="25" t="s">
        <v>2</v>
      </c>
      <c r="C7" s="26"/>
      <c r="D7" s="27"/>
      <c r="E7" s="66" t="s">
        <v>130</v>
      </c>
      <c r="F7" s="67"/>
      <c r="G7" s="58"/>
      <c r="H7" s="58"/>
      <c r="I7" s="59"/>
    </row>
    <row r="8" spans="2:16" ht="15.85" customHeight="1" x14ac:dyDescent="0.25">
      <c r="B8" s="29"/>
      <c r="C8" s="40"/>
      <c r="D8" s="40"/>
      <c r="I8" s="40"/>
      <c r="J8" s="40"/>
      <c r="K8" s="40"/>
      <c r="L8" s="40"/>
    </row>
    <row r="9" spans="2:16" ht="15.85" customHeight="1" x14ac:dyDescent="0.25">
      <c r="B9" t="s">
        <v>36</v>
      </c>
      <c r="C9" s="41" t="s">
        <v>112</v>
      </c>
    </row>
    <row r="10" spans="2:16" ht="15.85" customHeight="1" x14ac:dyDescent="0.25">
      <c r="B10" t="s">
        <v>37</v>
      </c>
      <c r="C10" t="s">
        <v>45</v>
      </c>
    </row>
    <row r="11" spans="2:16" ht="15.85" customHeight="1" x14ac:dyDescent="0.25">
      <c r="B11" s="3"/>
      <c r="C11" s="5"/>
      <c r="D11" s="5"/>
    </row>
    <row r="12" spans="2:16" ht="15.85" customHeight="1" thickBot="1" x14ac:dyDescent="0.3">
      <c r="B12" s="3" t="s">
        <v>11</v>
      </c>
      <c r="C12" s="5"/>
      <c r="D12" s="5"/>
    </row>
    <row r="13" spans="2:16" ht="15.85" customHeight="1" thickBot="1" x14ac:dyDescent="0.3">
      <c r="B13" s="69" t="s">
        <v>52</v>
      </c>
      <c r="C13" s="70"/>
      <c r="D13" s="18"/>
      <c r="E13" s="75" t="s">
        <v>105</v>
      </c>
      <c r="F13" s="76"/>
      <c r="G13" s="77" t="s">
        <v>15</v>
      </c>
      <c r="H13" s="77"/>
      <c r="I13" s="14" t="s">
        <v>3</v>
      </c>
    </row>
    <row r="14" spans="2:16" ht="15.85" customHeight="1" x14ac:dyDescent="0.25">
      <c r="B14" s="71"/>
      <c r="C14" s="72"/>
      <c r="D14" s="19" t="s">
        <v>16</v>
      </c>
      <c r="E14" s="78">
        <f>COUNTIF(F24:F72,"RC高校生男子")</f>
        <v>0</v>
      </c>
      <c r="F14" s="79"/>
      <c r="G14" s="80">
        <f>COUNTIF(F24:F72,"RC一般男子")+COUNTIF(F24:F72,"BB一般男子")</f>
        <v>0</v>
      </c>
      <c r="H14" s="80"/>
      <c r="I14" s="12"/>
    </row>
    <row r="15" spans="2:16" ht="15.85" customHeight="1" x14ac:dyDescent="0.25">
      <c r="B15" s="71"/>
      <c r="C15" s="72"/>
      <c r="D15" s="20" t="s">
        <v>17</v>
      </c>
      <c r="E15" s="81">
        <f>COUNTIF(F24:F72,"RC高校生女子")</f>
        <v>0</v>
      </c>
      <c r="F15" s="82"/>
      <c r="G15" s="83">
        <f>COUNTIF(F24:F72,"RC一般女子")+COUNTIF(F24:F72,"BB一般女子")</f>
        <v>0</v>
      </c>
      <c r="H15" s="83"/>
      <c r="I15" s="9"/>
    </row>
    <row r="16" spans="2:16" ht="15.85" customHeight="1" x14ac:dyDescent="0.25">
      <c r="B16" s="71"/>
      <c r="C16" s="72"/>
      <c r="D16" s="20" t="s">
        <v>50</v>
      </c>
      <c r="E16" s="81">
        <f>E14+E15</f>
        <v>0</v>
      </c>
      <c r="F16" s="82"/>
      <c r="G16" s="84">
        <f>G14+G15</f>
        <v>0</v>
      </c>
      <c r="H16" s="84"/>
      <c r="I16" s="10"/>
    </row>
    <row r="17" spans="2:17" ht="15.85" customHeight="1" x14ac:dyDescent="0.25">
      <c r="B17" s="71"/>
      <c r="C17" s="72"/>
      <c r="D17" s="20" t="s">
        <v>49</v>
      </c>
      <c r="E17" s="81">
        <v>2000</v>
      </c>
      <c r="F17" s="82"/>
      <c r="G17" s="83">
        <v>2500</v>
      </c>
      <c r="H17" s="83"/>
      <c r="I17" s="9"/>
    </row>
    <row r="18" spans="2:17" ht="15.85" customHeight="1" thickBot="1" x14ac:dyDescent="0.3">
      <c r="B18" s="71"/>
      <c r="C18" s="72"/>
      <c r="D18" s="21" t="s">
        <v>13</v>
      </c>
      <c r="E18" s="85">
        <f>E16*E17</f>
        <v>0</v>
      </c>
      <c r="F18" s="86"/>
      <c r="G18" s="87">
        <f>G16*G17</f>
        <v>0</v>
      </c>
      <c r="H18" s="87"/>
      <c r="I18" s="15"/>
    </row>
    <row r="19" spans="2:17" ht="15.85" customHeight="1" thickBot="1" x14ac:dyDescent="0.3">
      <c r="B19" s="73"/>
      <c r="C19" s="74"/>
      <c r="D19" s="22" t="s">
        <v>14</v>
      </c>
      <c r="E19" s="88">
        <f>E18+G18</f>
        <v>0</v>
      </c>
      <c r="F19" s="89"/>
      <c r="G19" s="89"/>
      <c r="H19" s="90"/>
      <c r="I19" s="13"/>
    </row>
    <row r="20" spans="2:17" ht="15.85" customHeight="1" x14ac:dyDescent="0.25">
      <c r="B20" s="5"/>
      <c r="C20" s="5"/>
      <c r="D20" s="5"/>
    </row>
    <row r="21" spans="2:17" ht="15.85" customHeight="1" thickBot="1" x14ac:dyDescent="0.3">
      <c r="B21" s="68" t="s">
        <v>12</v>
      </c>
      <c r="C21" s="68"/>
      <c r="D21" s="2"/>
      <c r="E21" s="2"/>
      <c r="F21" s="2"/>
      <c r="G21" s="2"/>
      <c r="H21" s="2"/>
      <c r="I21" s="2"/>
      <c r="J21" s="2"/>
      <c r="K21" s="2"/>
      <c r="L21" s="2"/>
    </row>
    <row r="22" spans="2:17" s="40" customFormat="1" ht="15.85" customHeight="1" x14ac:dyDescent="0.25">
      <c r="B22" s="95"/>
      <c r="C22" s="91" t="s">
        <v>33</v>
      </c>
      <c r="D22" s="91" t="s">
        <v>34</v>
      </c>
      <c r="E22" s="91" t="s">
        <v>0</v>
      </c>
      <c r="F22" s="91" t="s">
        <v>32</v>
      </c>
      <c r="G22" s="97" t="s">
        <v>46</v>
      </c>
      <c r="H22" s="91" t="s">
        <v>35</v>
      </c>
      <c r="I22" s="99" t="s">
        <v>68</v>
      </c>
      <c r="J22" s="100"/>
      <c r="K22" s="100"/>
      <c r="L22" s="101"/>
      <c r="M22" s="93" t="s">
        <v>3</v>
      </c>
    </row>
    <row r="23" spans="2:17" s="40" customFormat="1" ht="15.85" customHeight="1" x14ac:dyDescent="0.25">
      <c r="B23" s="96"/>
      <c r="C23" s="92"/>
      <c r="D23" s="92"/>
      <c r="E23" s="92"/>
      <c r="F23" s="92"/>
      <c r="G23" s="98"/>
      <c r="H23" s="92"/>
      <c r="I23" s="32" t="s">
        <v>58</v>
      </c>
      <c r="J23" s="32" t="s">
        <v>59</v>
      </c>
      <c r="K23" s="32" t="s">
        <v>60</v>
      </c>
      <c r="L23" s="33" t="s">
        <v>69</v>
      </c>
      <c r="M23" s="94"/>
    </row>
    <row r="24" spans="2:17" ht="15.85" customHeight="1" x14ac:dyDescent="0.25">
      <c r="B24" s="42">
        <f>ROW()-23</f>
        <v>1</v>
      </c>
      <c r="C24" s="33"/>
      <c r="D24" s="33" t="str">
        <f>PHONETIC(C24)</f>
        <v/>
      </c>
      <c r="E24" s="32"/>
      <c r="F24" s="32"/>
      <c r="G24" s="32"/>
      <c r="H24" s="43"/>
      <c r="I24" s="44"/>
      <c r="J24" s="102"/>
      <c r="K24" s="45"/>
      <c r="L24" s="45"/>
      <c r="M24" s="46"/>
      <c r="O24" s="11"/>
      <c r="P24" s="11"/>
      <c r="Q24" s="11"/>
    </row>
    <row r="25" spans="2:17" ht="15.85" customHeight="1" x14ac:dyDescent="0.25">
      <c r="B25" s="42">
        <f>ROW()-23</f>
        <v>2</v>
      </c>
      <c r="C25" s="33"/>
      <c r="D25" s="33" t="str">
        <f t="shared" ref="D25:D33" si="0">PHONETIC(C25)</f>
        <v/>
      </c>
      <c r="E25" s="32"/>
      <c r="F25" s="32"/>
      <c r="G25" s="32"/>
      <c r="H25" s="43"/>
      <c r="I25" s="44"/>
      <c r="J25" s="102"/>
      <c r="K25" s="45"/>
      <c r="L25" s="45"/>
      <c r="M25" s="46"/>
      <c r="O25" s="11"/>
      <c r="P25" s="11"/>
      <c r="Q25" s="11"/>
    </row>
    <row r="26" spans="2:17" ht="15.85" customHeight="1" x14ac:dyDescent="0.25">
      <c r="B26" s="42">
        <f t="shared" ref="B26:B32" si="1">ROW()-23</f>
        <v>3</v>
      </c>
      <c r="C26" s="33"/>
      <c r="D26" s="33" t="str">
        <f t="shared" si="0"/>
        <v/>
      </c>
      <c r="E26" s="32"/>
      <c r="F26" s="32"/>
      <c r="G26" s="32"/>
      <c r="H26" s="43"/>
      <c r="I26" s="44"/>
      <c r="J26" s="102"/>
      <c r="K26" s="45"/>
      <c r="L26" s="45"/>
      <c r="M26" s="46"/>
      <c r="O26" s="11"/>
      <c r="P26" s="11"/>
      <c r="Q26" s="11"/>
    </row>
    <row r="27" spans="2:17" ht="15.85" customHeight="1" x14ac:dyDescent="0.25">
      <c r="B27" s="42">
        <f t="shared" si="1"/>
        <v>4</v>
      </c>
      <c r="C27" s="33"/>
      <c r="D27" s="33" t="str">
        <f t="shared" si="0"/>
        <v/>
      </c>
      <c r="E27" s="32"/>
      <c r="F27" s="32"/>
      <c r="G27" s="32"/>
      <c r="H27" s="43"/>
      <c r="I27" s="44"/>
      <c r="J27" s="102"/>
      <c r="K27" s="45"/>
      <c r="L27" s="45"/>
      <c r="M27" s="46"/>
      <c r="O27" s="11"/>
      <c r="P27" s="11"/>
      <c r="Q27" s="11"/>
    </row>
    <row r="28" spans="2:17" ht="15.85" customHeight="1" x14ac:dyDescent="0.25">
      <c r="B28" s="42">
        <f t="shared" si="1"/>
        <v>5</v>
      </c>
      <c r="C28" s="33"/>
      <c r="D28" s="33" t="str">
        <f t="shared" si="0"/>
        <v/>
      </c>
      <c r="E28" s="32"/>
      <c r="F28" s="32"/>
      <c r="G28" s="32"/>
      <c r="H28" s="43"/>
      <c r="I28" s="44"/>
      <c r="J28" s="102"/>
      <c r="K28" s="45"/>
      <c r="L28" s="45"/>
      <c r="M28" s="46"/>
      <c r="O28" s="11"/>
      <c r="P28" s="11"/>
      <c r="Q28" s="11"/>
    </row>
    <row r="29" spans="2:17" ht="15.85" customHeight="1" x14ac:dyDescent="0.25">
      <c r="B29" s="42">
        <f t="shared" si="1"/>
        <v>6</v>
      </c>
      <c r="C29" s="33"/>
      <c r="D29" s="33" t="str">
        <f t="shared" si="0"/>
        <v/>
      </c>
      <c r="E29" s="32"/>
      <c r="F29" s="32"/>
      <c r="G29" s="32"/>
      <c r="H29" s="43"/>
      <c r="I29" s="44"/>
      <c r="J29" s="102"/>
      <c r="K29" s="45"/>
      <c r="L29" s="45"/>
      <c r="M29" s="46"/>
      <c r="O29" s="11"/>
      <c r="P29" s="11"/>
      <c r="Q29" s="11"/>
    </row>
    <row r="30" spans="2:17" ht="15.85" customHeight="1" x14ac:dyDescent="0.25">
      <c r="B30" s="42">
        <f t="shared" si="1"/>
        <v>7</v>
      </c>
      <c r="C30" s="33"/>
      <c r="D30" s="33" t="str">
        <f t="shared" si="0"/>
        <v/>
      </c>
      <c r="E30" s="32"/>
      <c r="F30" s="32"/>
      <c r="G30" s="32"/>
      <c r="H30" s="43"/>
      <c r="I30" s="44"/>
      <c r="J30" s="102"/>
      <c r="K30" s="45"/>
      <c r="L30" s="45"/>
      <c r="M30" s="46"/>
      <c r="O30" s="11"/>
      <c r="P30" s="11"/>
      <c r="Q30" s="11"/>
    </row>
    <row r="31" spans="2:17" ht="15.85" customHeight="1" x14ac:dyDescent="0.25">
      <c r="B31" s="42">
        <f t="shared" si="1"/>
        <v>8</v>
      </c>
      <c r="C31" s="33"/>
      <c r="D31" s="33" t="str">
        <f t="shared" si="0"/>
        <v/>
      </c>
      <c r="E31" s="32"/>
      <c r="F31" s="32"/>
      <c r="G31" s="32"/>
      <c r="H31" s="43"/>
      <c r="I31" s="44"/>
      <c r="J31" s="102"/>
      <c r="K31" s="45"/>
      <c r="L31" s="45"/>
      <c r="M31" s="46"/>
      <c r="O31" s="11"/>
      <c r="P31" s="11"/>
      <c r="Q31" s="11"/>
    </row>
    <row r="32" spans="2:17" ht="15.85" customHeight="1" x14ac:dyDescent="0.25">
      <c r="B32" s="42">
        <f t="shared" si="1"/>
        <v>9</v>
      </c>
      <c r="C32" s="33"/>
      <c r="D32" s="33" t="str">
        <f t="shared" si="0"/>
        <v/>
      </c>
      <c r="E32" s="32"/>
      <c r="F32" s="32"/>
      <c r="G32" s="32"/>
      <c r="H32" s="43"/>
      <c r="I32" s="44"/>
      <c r="J32" s="102"/>
      <c r="K32" s="45"/>
      <c r="L32" s="45"/>
      <c r="M32" s="46"/>
      <c r="O32" s="11"/>
      <c r="P32" s="11"/>
      <c r="Q32" s="11"/>
    </row>
    <row r="33" spans="2:17" ht="15.85" customHeight="1" thickBot="1" x14ac:dyDescent="0.3">
      <c r="B33" s="47">
        <f>ROW()-23</f>
        <v>10</v>
      </c>
      <c r="C33" s="48"/>
      <c r="D33" s="48" t="str">
        <f t="shared" si="0"/>
        <v/>
      </c>
      <c r="E33" s="49"/>
      <c r="F33" s="49"/>
      <c r="G33" s="49"/>
      <c r="H33" s="50"/>
      <c r="I33" s="51"/>
      <c r="J33" s="103"/>
      <c r="K33" s="52"/>
      <c r="L33" s="52"/>
      <c r="M33" s="53"/>
      <c r="O33" s="11"/>
      <c r="P33" s="11"/>
      <c r="Q33" s="11"/>
    </row>
    <row r="35" spans="2:17" ht="15.85" customHeight="1" x14ac:dyDescent="0.25">
      <c r="B35" t="s">
        <v>36</v>
      </c>
      <c r="C35" t="s">
        <v>54</v>
      </c>
      <c r="I35" s="40"/>
    </row>
    <row r="36" spans="2:17" ht="15.85" customHeight="1" x14ac:dyDescent="0.25">
      <c r="B36" t="s">
        <v>37</v>
      </c>
      <c r="C36" t="s">
        <v>136</v>
      </c>
    </row>
    <row r="37" spans="2:17" ht="15.85" customHeight="1" x14ac:dyDescent="0.25">
      <c r="B37" t="s">
        <v>38</v>
      </c>
      <c r="C37" t="s">
        <v>39</v>
      </c>
      <c r="D37" s="2"/>
    </row>
    <row r="38" spans="2:17" ht="15.85" customHeight="1" x14ac:dyDescent="0.25">
      <c r="B38" t="s">
        <v>40</v>
      </c>
      <c r="C38" t="s">
        <v>55</v>
      </c>
      <c r="D38"/>
    </row>
    <row r="39" spans="2:17" ht="15.85" customHeight="1" x14ac:dyDescent="0.25">
      <c r="B39" t="s">
        <v>41</v>
      </c>
      <c r="C39" t="s">
        <v>42</v>
      </c>
    </row>
    <row r="40" spans="2:17" ht="15.85" customHeight="1" x14ac:dyDescent="0.25">
      <c r="B40" t="s">
        <v>43</v>
      </c>
      <c r="C40" t="s">
        <v>135</v>
      </c>
    </row>
    <row r="41" spans="2:17" ht="15.85" customHeight="1" x14ac:dyDescent="0.25">
      <c r="B41"/>
      <c r="C41" t="s">
        <v>113</v>
      </c>
    </row>
    <row r="42" spans="2:17" ht="15.85" customHeight="1" x14ac:dyDescent="0.25">
      <c r="B42" s="54" t="s">
        <v>44</v>
      </c>
      <c r="C42" t="s">
        <v>117</v>
      </c>
    </row>
  </sheetData>
  <mergeCells count="30">
    <mergeCell ref="H22:H23"/>
    <mergeCell ref="M22:M23"/>
    <mergeCell ref="B22:B23"/>
    <mergeCell ref="C22:C23"/>
    <mergeCell ref="D22:D23"/>
    <mergeCell ref="E22:E23"/>
    <mergeCell ref="F22:F23"/>
    <mergeCell ref="G22:G23"/>
    <mergeCell ref="I22:L22"/>
    <mergeCell ref="B21:C21"/>
    <mergeCell ref="B13:C19"/>
    <mergeCell ref="E13:F13"/>
    <mergeCell ref="G13:H13"/>
    <mergeCell ref="E14:F14"/>
    <mergeCell ref="G14:H14"/>
    <mergeCell ref="E15:F15"/>
    <mergeCell ref="G15:H15"/>
    <mergeCell ref="E16:F16"/>
    <mergeCell ref="G16:H16"/>
    <mergeCell ref="E17:F17"/>
    <mergeCell ref="G17:H17"/>
    <mergeCell ref="E18:F18"/>
    <mergeCell ref="G18:H18"/>
    <mergeCell ref="E19:H19"/>
    <mergeCell ref="G7:I7"/>
    <mergeCell ref="B2:I2"/>
    <mergeCell ref="M2:P2"/>
    <mergeCell ref="E6:F6"/>
    <mergeCell ref="G6:I6"/>
    <mergeCell ref="E7:F7"/>
  </mergeCells>
  <phoneticPr fontId="2"/>
  <dataValidations count="3">
    <dataValidation type="list" showInputMessage="1" showErrorMessage="1" sqref="E24:E33" xr:uid="{00000000-0002-0000-0100-000000000000}">
      <formula1>"　,男,女"</formula1>
    </dataValidation>
    <dataValidation type="list" allowBlank="1" showInputMessage="1" showErrorMessage="1" sqref="G24:G33" xr:uid="{00000000-0002-0000-0100-000001000000}">
      <formula1>"　,有,無"</formula1>
    </dataValidation>
    <dataValidation type="list" allowBlank="1" showInputMessage="1" showErrorMessage="1" sqref="F24:F33" xr:uid="{E49C0D7B-5C2B-4CA1-B293-2015B6F95F96}">
      <formula1>"RC高校生男子,RC高校生女子,RC一般男子,RC一般女子,BB一般男子,BB一般女子"</formula1>
    </dataValidation>
  </dataValidations>
  <printOptions horizontalCentered="1"/>
  <pageMargins left="0.39370078740157483" right="0.39370078740157483" top="0.59055118110236227" bottom="0.59055118110236227" header="0.51181102362204722" footer="0.51181102362204722"/>
  <pageSetup paperSize="9" scale="60" orientation="portrait" horizontalDpi="4294967294" verticalDpi="4294967293"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2018-06-22T14:41:39Z</dcterms:created>
  <dcterms:modified xsi:type="dcterms:W3CDTF">2024-01-25T13:29:00Z</dcterms:modified>
  <cp:contentStatus/>
</cp:coreProperties>
</file>