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8385" tabRatio="801"/>
  </bookViews>
  <sheets>
    <sheet name="2023要項" sheetId="1" r:id="rId1"/>
    <sheet name="2023申込書" sheetId="5" r:id="rId2"/>
  </sheets>
  <calcPr calcId="144525" iterate="1" iterateCount="1" iterateDelta="0"/>
</workbook>
</file>

<file path=xl/sharedStrings.xml><?xml version="1.0" encoding="utf-8"?>
<sst xmlns="http://schemas.openxmlformats.org/spreadsheetml/2006/main" count="216">
  <si>
    <t>第46回京都府⺠総合体育⼤会　兼</t>
  </si>
  <si>
    <t>第25回上田杯全京都アーチェリー選手権大会</t>
  </si>
  <si>
    <t>１．</t>
  </si>
  <si>
    <t>主  催</t>
  </si>
  <si>
    <t>京都府アーチェリー連盟</t>
  </si>
  <si>
    <t>２．</t>
  </si>
  <si>
    <t>期  日</t>
  </si>
  <si>
    <t>３．</t>
  </si>
  <si>
    <t>日　程</t>
  </si>
  <si>
    <t>受  付 　8:15～9:00</t>
  </si>
  <si>
    <t>会場準備</t>
  </si>
  <si>
    <t>8:40～9:40</t>
  </si>
  <si>
    <t>開会式　9:40～9:50</t>
  </si>
  <si>
    <t>用具検査</t>
  </si>
  <si>
    <t>9:50～10:25</t>
  </si>
  <si>
    <t>競技開始　　 10:30</t>
  </si>
  <si>
    <t>注意:全ア連会員証及びグリーンバッジ以上を必携</t>
  </si>
  <si>
    <t>４．</t>
  </si>
  <si>
    <t>会  場</t>
  </si>
  <si>
    <t>南丹市日吉町  日吉総合運動広場</t>
  </si>
  <si>
    <t>住所：京都府南丹市日吉町胡麻向大戸</t>
  </si>
  <si>
    <t>※ＪＲ西日本山陰本線</t>
  </si>
  <si>
    <t>　京都方面からは「鍼灸大学前駅」下車  　会場までは徒歩20分程。</t>
  </si>
  <si>
    <t>　福知山方面からは「胡麻駅」下車  　会場までは徒歩20分程。</t>
  </si>
  <si>
    <t>3月にダイヤ改正有り注意　時刻については各自で確認して下さい。</t>
  </si>
  <si>
    <t>５．</t>
  </si>
  <si>
    <t>競技規則</t>
  </si>
  <si>
    <t>全日本アーチェリー連盟競技規則（ 2022～2023 年 2023年3月2日改正）版による</t>
  </si>
  <si>
    <t>６．</t>
  </si>
  <si>
    <t>競技方法</t>
  </si>
  <si>
    <t>午前は個人戦を行う</t>
  </si>
  <si>
    <t>午前　</t>
  </si>
  <si>
    <t>RC70ｍ部門は午前・全日本競技規則70mラウンド　72射　公認競技会とする</t>
  </si>
  <si>
    <t>RC60m部門は午前・全日本競技規則60mラウンド　72射　公認競技会とする</t>
  </si>
  <si>
    <t>BB・CP50m部門は午前・全日本競技規則50mラウンド　72射　公認競技会とする</t>
  </si>
  <si>
    <t>RC30m部門は午前・全日本競技規則30mラウンド　72射</t>
  </si>
  <si>
    <t>全部門とも、１立ち ３分（6射）の行射とする</t>
  </si>
  <si>
    <t>（30m部門に出場する選手は矢の本数に注意すること）</t>
  </si>
  <si>
    <t>午後　</t>
  </si>
  <si>
    <t>70m部門は午後　オリンピックラウンド　チーム対戦　チーム合計点上位８チーム以内とする</t>
  </si>
  <si>
    <t>30m部門は午後　30ｍオリンピックラウンド　チーム対戦　チーム合計点上位４チーム以内とする</t>
  </si>
  <si>
    <r>
      <rPr>
        <sz val="11"/>
        <rFont val="游ゴシック"/>
        <charset val="128"/>
        <scheme val="minor"/>
      </rPr>
      <t>全ての対戦は</t>
    </r>
    <r>
      <rPr>
        <sz val="11"/>
        <color rgb="FFFF0000"/>
        <rFont val="游ゴシック"/>
        <charset val="128"/>
        <scheme val="minor"/>
      </rPr>
      <t>全チーム</t>
    </r>
    <r>
      <rPr>
        <sz val="11"/>
        <rFont val="游ゴシック"/>
        <charset val="128"/>
        <scheme val="minor"/>
      </rPr>
      <t>一斉行射</t>
    </r>
    <r>
      <rPr>
        <sz val="11"/>
        <color rgb="FFFF0000"/>
        <rFont val="游ゴシック"/>
        <charset val="128"/>
        <scheme val="minor"/>
      </rPr>
      <t>(チーム内で1人ずつ交代して行射)</t>
    </r>
    <r>
      <rPr>
        <sz val="11"/>
        <rFont val="游ゴシック"/>
        <charset val="128"/>
        <scheme val="minor"/>
      </rPr>
      <t>で行</t>
    </r>
    <r>
      <rPr>
        <sz val="11"/>
        <color rgb="FFFF0000"/>
        <rFont val="游ゴシック"/>
        <charset val="128"/>
        <scheme val="minor"/>
      </rPr>
      <t>う。</t>
    </r>
  </si>
  <si>
    <r>
      <rPr>
        <sz val="11"/>
        <color rgb="FFFF0000"/>
        <rFont val="游ゴシック"/>
        <charset val="128"/>
        <scheme val="minor"/>
      </rPr>
      <t>制限時間は６射(一人当たり2射×3名)で</t>
    </r>
    <r>
      <rPr>
        <sz val="11"/>
        <rFont val="游ゴシック"/>
        <charset val="128"/>
        <scheme val="minor"/>
      </rPr>
      <t>2分</t>
    </r>
  </si>
  <si>
    <t>50・60m部門は午後　オリンピックラウンド　チーム対戦を行いません</t>
  </si>
  <si>
    <t>※</t>
  </si>
  <si>
    <t>チームエントリー表について</t>
  </si>
  <si>
    <t>○</t>
  </si>
  <si>
    <t>申込書のチーム名欄に必ずチーム名を記入</t>
  </si>
  <si>
    <t>チームには、１名以上の京都府登録選手を入れること</t>
  </si>
  <si>
    <t>チーム名は自由につけて良いが、ひらがな・カタカナ・漢字の場合は、全角６字以内</t>
  </si>
  <si>
    <t>必ず「ふりがな」を記入すること。</t>
  </si>
  <si>
    <t>半角英数字の場合は、１２字以内とする</t>
  </si>
  <si>
    <t>例：京都12345678⇒この例では漢字２文字+数字８文字で</t>
  </si>
  <si>
    <t>英数字で１２文字と成ります。</t>
  </si>
  <si>
    <t>異なる所属との組合せは自由で３名を１チームとしチーム名を記載する。</t>
  </si>
  <si>
    <t>所属内で同じチーム名を使用しないこと</t>
  </si>
  <si>
    <t>例）男子「○○高校Ａ」・女子「○○高校Ａ」・Ｂ級「○○高校Ａ」</t>
  </si>
  <si>
    <t>この様な名前を付けられると、並び替え時に混乱しますので、たとえば、</t>
  </si>
  <si>
    <t>男子「○○高校男Ａ」・女子「○○高校女Ａ」・Ｂ級「○○高校1」のようにすること</t>
  </si>
  <si>
    <t>大会当日のチーム名変更は、認めない。</t>
  </si>
  <si>
    <t>チーム内で欠場者が出た場合は、選手変更を認める。</t>
  </si>
  <si>
    <t>男女混合チームは、男子の部として取り扱う。</t>
  </si>
  <si>
    <t>７．</t>
  </si>
  <si>
    <t>種別と予定定員</t>
  </si>
  <si>
    <t>１．RC男子、中高校含む(30m)</t>
  </si>
  <si>
    <t>人</t>
  </si>
  <si>
    <t xml:space="preserve"> 2．RC女子、中高校含む(30m)</t>
  </si>
  <si>
    <t xml:space="preserve"> 3．CP男子(50m)</t>
  </si>
  <si>
    <t xml:space="preserve"> 4．CP女子(50m)</t>
  </si>
  <si>
    <t xml:space="preserve"> 5．BB男子(50m)</t>
  </si>
  <si>
    <t xml:space="preserve"> 6.  BB女子(50m)</t>
  </si>
  <si>
    <t xml:space="preserve"> 7．RC50＋男子(60m)</t>
  </si>
  <si>
    <t xml:space="preserve"> 8．RC50＋女子(60m)</t>
  </si>
  <si>
    <t xml:space="preserve"> 9．RC中学生以下男子(60m)</t>
  </si>
  <si>
    <t>10．RC中学生以下女子(60m)</t>
  </si>
  <si>
    <t>11．RC男子、中高校含む(70m)</t>
  </si>
  <si>
    <t>12．RC女子、中高校含む(70m)</t>
  </si>
  <si>
    <t>合計</t>
  </si>
  <si>
    <r>
      <rPr>
        <sz val="11"/>
        <rFont val="游ゴシック"/>
        <charset val="128"/>
        <scheme val="minor"/>
      </rPr>
      <t>最大120名</t>
    </r>
    <r>
      <rPr>
        <sz val="11"/>
        <color rgb="FFFF0000"/>
        <rFont val="游ゴシック"/>
        <charset val="128"/>
        <scheme val="minor"/>
      </rPr>
      <t>(予定)</t>
    </r>
    <r>
      <rPr>
        <sz val="11"/>
        <rFont val="游ゴシック"/>
        <charset val="128"/>
        <scheme val="minor"/>
      </rPr>
      <t>、種別参加者数によっては、120名にならない場合がある</t>
    </r>
  </si>
  <si>
    <t>申込人数が定員を超えた場合は申込書に記載された記録により、選考する</t>
  </si>
  <si>
    <t>※．各種別の定員に満たない場合、他の種別を増員する場合が有ります。</t>
  </si>
  <si>
    <t>※．各種別で参加が「1名」の場合は申し込みを受け付けない場合や種別変更をお願いする事が有ります</t>
  </si>
  <si>
    <t>・府ア連以外の参加者については、定員に余裕が有る場合のみオープン参加を認めます。</t>
  </si>
  <si>
    <t>※．予定定員について、会場都合で増員する場合が有る。</t>
  </si>
  <si>
    <t>８．</t>
  </si>
  <si>
    <t>表　彰</t>
  </si>
  <si>
    <t>個人の部</t>
  </si>
  <si>
    <t>２．RC女子、中高校含む(30m)</t>
  </si>
  <si>
    <t>11．RC男子、高校含む(70m)</t>
  </si>
  <si>
    <t>12．RC女子、高校含む(70m)</t>
  </si>
  <si>
    <t>※．個人表彰は、府ア連表彰規定による。（オープン参加は表彰対象外）</t>
  </si>
  <si>
    <t>団体の部（ 各距離とも男女別で実施予定で最大3位迄 ）</t>
  </si>
  <si>
    <t>１．70m部門</t>
  </si>
  <si>
    <t>2．30m部門</t>
  </si>
  <si>
    <t>９．</t>
  </si>
  <si>
    <t>出場資格</t>
  </si>
  <si>
    <t>・各距離とも安全に行射できる方。</t>
  </si>
  <si>
    <t>・全ア連競技者登録者(2023年度登録予定含む)、</t>
  </si>
  <si>
    <t>　かつ、グリーンバッチ以上の所持者。(バッチの種類は問いません)</t>
  </si>
  <si>
    <r>
      <rPr>
        <sz val="11"/>
        <rFont val="游ゴシック"/>
        <charset val="128"/>
      </rPr>
      <t>　※非公認種別については未登録、バッチ未所持でも可としますが、</t>
    </r>
    <r>
      <rPr>
        <b/>
        <sz val="11"/>
        <color rgb="FFFF0000"/>
        <rFont val="游ゴシック"/>
        <charset val="128"/>
      </rPr>
      <t>30m36射で200点以上の方。</t>
    </r>
  </si>
  <si>
    <t>　　(未登録者については所属クラブで責任を持って申し込みをしてください。)</t>
  </si>
  <si>
    <t>ⅰ．定員超の場合、①府ア連員優先　 ②公認記録　③公認以外72射記録　④自己申告36射記録。</t>
  </si>
  <si>
    <t>　　により上位の選手から参加を確定します。</t>
  </si>
  <si>
    <t>ⅱ．申込書の72射公認記録欄に、大会名とその記録を申告して下さい。</t>
  </si>
  <si>
    <r>
      <rPr>
        <sz val="11"/>
        <rFont val="游ゴシック"/>
        <charset val="128"/>
      </rPr>
      <t>　その期間は202</t>
    </r>
    <r>
      <rPr>
        <sz val="11"/>
        <color rgb="FFFF0000"/>
        <rFont val="游ゴシック"/>
        <charset val="128"/>
      </rPr>
      <t>2</t>
    </r>
    <r>
      <rPr>
        <sz val="11"/>
        <rFont val="游ゴシック"/>
        <charset val="128"/>
      </rPr>
      <t>/4/1～2023/8/31で調査可能な全国の公認大会の記録を有効とします。　</t>
    </r>
  </si>
  <si>
    <t>　72射公認記録が無い場合は「非公認72射」欄にその記録を申告して下さい。</t>
  </si>
  <si>
    <t>　30ｍの場合は36射欄にその記録を申告して下さい。</t>
  </si>
  <si>
    <t>・府ア連以外の参加者については、定員に余裕があった場合のみオープン参加を認めます。</t>
  </si>
  <si>
    <t>10.</t>
  </si>
  <si>
    <t>参加費</t>
  </si>
  <si>
    <t>一般・・・・・・・・</t>
  </si>
  <si>
    <t>大学・・・・・・・・</t>
  </si>
  <si>
    <t>高校生・・・・・・・</t>
  </si>
  <si>
    <t>中学生以下・・・・・</t>
  </si>
  <si>
    <t>京都府未登録者・・・</t>
  </si>
  <si>
    <t>高校生以下は不要</t>
  </si>
  <si>
    <t>11.</t>
  </si>
  <si>
    <t>申込締切</t>
  </si>
  <si>
    <t>当日中必着</t>
  </si>
  <si>
    <t>12.</t>
  </si>
  <si>
    <t>申込方法</t>
  </si>
  <si>
    <t>参加申込書に必要事項を記入の上、各クラブ単位でメールでお送りください</t>
  </si>
  <si>
    <r>
      <rPr>
        <sz val="11"/>
        <rFont val="游ゴシック"/>
        <charset val="128"/>
        <scheme val="minor"/>
      </rPr>
      <t>（記録は本大会開催日１年以内の</t>
    </r>
    <r>
      <rPr>
        <u/>
        <sz val="11"/>
        <rFont val="游ゴシック"/>
        <charset val="128"/>
        <scheme val="minor"/>
      </rPr>
      <t>記録を必ず記録欄に必ず記入する）</t>
    </r>
  </si>
  <si>
    <t>13.</t>
  </si>
  <si>
    <t>(送付先）</t>
  </si>
  <si>
    <t>メールアドレス：jimukyoku@kyoto-archery.com</t>
  </si>
  <si>
    <t>(Tel 075-712-3642 小笹)</t>
  </si>
  <si>
    <t>（送金先）</t>
  </si>
  <si>
    <t>郵便振替　「京都府アーチェリー連盟競技部」　　００９６０－５－２８３１０８</t>
  </si>
  <si>
    <t>他行からの場合</t>
  </si>
  <si>
    <t>　　　ゆうちょ銀行　〇九九（ゼロキュウキュウ）店（０９９）　当座　０２８３１０８</t>
  </si>
  <si>
    <t>カナ氏名（受取人名）：キヨウトフアーチエリーレンメイキヨウキ゛フ゛</t>
  </si>
  <si>
    <t>なお、必ず「通信欄」にクラブ名・競技会名及び参加者数を明記して下さい。</t>
  </si>
  <si>
    <t>また、振込人名には必ずクラブ名も記入のこと</t>
  </si>
  <si>
    <t>14.</t>
  </si>
  <si>
    <t>前日準備</t>
  </si>
  <si>
    <t>前日準備を行います。</t>
  </si>
  <si>
    <t>参加役員については、個別に連絡します。</t>
  </si>
  <si>
    <t>15.</t>
  </si>
  <si>
    <t>当日役員</t>
  </si>
  <si>
    <t>10月8日午前８時までに、お越しください。</t>
  </si>
  <si>
    <t xml:space="preserve"> 上衣は赤色ポロシャツ、下衣はベージュ系スラックスでお越し下さい。</t>
  </si>
  <si>
    <t>チームには必ず１名以上の京都府登録選手を入れること</t>
  </si>
  <si>
    <t>チーム名は自由につけて良いが、ひらがな・カタカナ・漢字の場合は、６字以内</t>
  </si>
  <si>
    <r>
      <rPr>
        <sz val="11"/>
        <rFont val="游ゴシック"/>
        <charset val="128"/>
        <scheme val="minor"/>
      </rPr>
      <t>必ず「ふりがな」を記入すること。（</t>
    </r>
    <r>
      <rPr>
        <b/>
        <sz val="11"/>
        <color rgb="FFFF0000"/>
        <rFont val="游ゴシック"/>
        <charset val="128"/>
        <scheme val="minor"/>
      </rPr>
      <t>当て字の使用認めません</t>
    </r>
    <r>
      <rPr>
        <sz val="11"/>
        <rFont val="游ゴシック"/>
        <charset val="128"/>
        <scheme val="minor"/>
      </rPr>
      <t>）</t>
    </r>
  </si>
  <si>
    <t>「各クラブ３名を１チームとしチーム名を記載する。大会事務局で他クラブとの混成チームを作成しない。」</t>
  </si>
  <si>
    <t>クラブ内で同じチーム名を使用しないこと</t>
  </si>
  <si>
    <t>【個人情報の取り扱いについて】</t>
  </si>
  <si>
    <t xml:space="preserve">    使用目的は次のとおりとする</t>
  </si>
  <si>
    <t>　</t>
  </si>
  <si>
    <t>①参加申込団体へのエントリー確定通知</t>
  </si>
  <si>
    <t>②大会プログラム作成（大会関係者以外に一般およびマスメディアに公開する）</t>
  </si>
  <si>
    <t>③大会運営に必要な場内アナウンス、掲示板等への掲示</t>
  </si>
  <si>
    <t>④加盟団体およびマスメディア、会場内での参加選手や観客への成績表の配布</t>
  </si>
  <si>
    <t>　　並びに送付（ホームページ掲載を含む）</t>
  </si>
  <si>
    <t>⑤本連盟のホームページまたはSNS等への画像・映像の掲示</t>
  </si>
  <si>
    <t>　なお、掲載されたくない場合は、その旨を事前に本連盟に連絡すること</t>
  </si>
  <si>
    <t>　　上記以外に利用する場合は、本人に通知し承諾を得る</t>
  </si>
  <si>
    <t>第25回上田杯全京都アーチェリー選手権大会参加申込書</t>
  </si>
  <si>
    <t>競技開催日</t>
  </si>
  <si>
    <t>クラブ（学校）名</t>
  </si>
  <si>
    <t>メールアドレス</t>
  </si>
  <si>
    <t>連絡先TEL</t>
  </si>
  <si>
    <t>申込責任者名</t>
  </si>
  <si>
    <t>連絡先FAX</t>
  </si>
  <si>
    <t>下記の金額集計表に中学生・高校生・大学生・一般のそれぞれの参加人数と参加費単価を入力してください。</t>
  </si>
  <si>
    <t>合計金額が自動的に計算されます。</t>
  </si>
  <si>
    <t>金額集計表</t>
  </si>
  <si>
    <t>☟</t>
  </si>
  <si>
    <t>参加人数</t>
  </si>
  <si>
    <t>中学生以下</t>
  </si>
  <si>
    <t>名×</t>
  </si>
  <si>
    <t>円</t>
  </si>
  <si>
    <t>＝</t>
  </si>
  <si>
    <t>男</t>
  </si>
  <si>
    <t>名</t>
  </si>
  <si>
    <t>・</t>
  </si>
  <si>
    <t>女</t>
  </si>
  <si>
    <t>高校生</t>
  </si>
  <si>
    <t>大学生</t>
  </si>
  <si>
    <t>一般</t>
  </si>
  <si>
    <t>未登録</t>
  </si>
  <si>
    <t>送金額</t>
  </si>
  <si>
    <t>振込み日</t>
  </si>
  <si>
    <t>参加確定後</t>
  </si>
  <si>
    <t>注1：確定してからの送金となります。、振込み日は未記入で、要項に記載してあるメールアドレスへメールして下さい。</t>
  </si>
  <si>
    <t>　 　振替口座番号　00960－5－283108　京都府アーチェリー連盟競技部</t>
  </si>
  <si>
    <t>参加者名簿</t>
  </si>
  <si>
    <t>注2:登録番号は000から始まる8桁で記入</t>
  </si>
  <si>
    <t>注3：氏名 (チーム名) を漢字やカナで入力するとフリガナが自動で表示されます。特殊な読み方は訂正してください。</t>
  </si>
  <si>
    <t>注4：競技種目欄には、下記の番号を記入すること</t>
  </si>
  <si>
    <t>☞</t>
  </si>
  <si>
    <t>1カ所のみ、　　　複数記載不可</t>
  </si>
  <si>
    <t>登録番号は8桁です</t>
  </si>
  <si>
    <t>登録番号</t>
  </si>
  <si>
    <t>選手氏 名</t>
  </si>
  <si>
    <t>フリガナ</t>
  </si>
  <si>
    <t>性別</t>
  </si>
  <si>
    <t>種目番号</t>
  </si>
  <si>
    <t>公認　記録72射</t>
  </si>
  <si>
    <t>非公認　72射</t>
  </si>
  <si>
    <t>30ｍ　　36射</t>
  </si>
  <si>
    <t>右打</t>
  </si>
  <si>
    <t>左射</t>
  </si>
  <si>
    <t>所属クラブ</t>
  </si>
  <si>
    <t>チーム名</t>
  </si>
  <si>
    <t>チーム名（フリガナ）</t>
  </si>
  <si>
    <t>備　考</t>
  </si>
  <si>
    <t>氏名間には半角スペース</t>
  </si>
  <si>
    <t>基本自動変換です</t>
  </si>
  <si>
    <t>00012345</t>
  </si>
  <si>
    <t>西大路 三太郎</t>
  </si>
  <si>
    <t>✔</t>
  </si>
  <si>
    <t>南大内消防分団</t>
  </si>
  <si>
    <t>南大内消防A</t>
  </si>
  <si>
    <t>　記載欄不足の場合は列をコピーし行を増やしてください。</t>
  </si>
</sst>
</file>

<file path=xl/styles.xml><?xml version="1.0" encoding="utf-8"?>
<styleSheet xmlns="http://schemas.openxmlformats.org/spreadsheetml/2006/main">
  <numFmts count="6">
    <numFmt numFmtId="176" formatCode="_ * #,##0_ ;_ * \-#,##0_ ;_ * &quot;-&quot;??_ ;_ @_ "/>
    <numFmt numFmtId="177" formatCode="yyyy&quot;年&quot;m&quot;月&quot;d&quot;日&quot;;@"/>
    <numFmt numFmtId="178" formatCode="0_);[Red]\(0\)"/>
    <numFmt numFmtId="179" formatCode="_-&quot;\&quot;* #,##0_-\ ;\-&quot;\&quot;* #,##0_-\ ;_-&quot;\&quot;* &quot;-&quot;??_-\ ;_-@_-"/>
    <numFmt numFmtId="180" formatCode="_-&quot;\&quot;* #,##0.00_-\ ;\-&quot;\&quot;* #,##0.00_-\ ;_-&quot;\&quot;* &quot;-&quot;??_-\ ;_-@_-"/>
    <numFmt numFmtId="6" formatCode="&quot;\&quot;#,##0;[Red]&quot;\&quot;\-#,##0"/>
  </numFmts>
  <fonts count="41">
    <font>
      <sz val="11"/>
      <color theme="1"/>
      <name val="游ゴシック"/>
      <charset val="128"/>
      <scheme val="minor"/>
    </font>
    <font>
      <sz val="16"/>
      <name val="游ゴシック"/>
      <charset val="128"/>
    </font>
    <font>
      <sz val="11"/>
      <name val="游ゴシック"/>
      <charset val="128"/>
    </font>
    <font>
      <sz val="11"/>
      <color theme="1"/>
      <name val="游ゴシック"/>
      <charset val="128"/>
    </font>
    <font>
      <sz val="16"/>
      <color theme="1"/>
      <name val="游ゴシック"/>
      <charset val="128"/>
    </font>
    <font>
      <sz val="16"/>
      <color theme="1"/>
      <name val="游ゴシック"/>
      <charset val="128"/>
      <scheme val="minor"/>
    </font>
    <font>
      <sz val="18"/>
      <color rgb="FFFF0000"/>
      <name val="游ゴシック"/>
      <charset val="128"/>
    </font>
    <font>
      <sz val="10"/>
      <name val="游ゴシック"/>
      <charset val="128"/>
    </font>
    <font>
      <sz val="12"/>
      <name val="游ゴシック"/>
      <charset val="128"/>
    </font>
    <font>
      <b/>
      <sz val="11"/>
      <color rgb="FFFF0000"/>
      <name val="游ゴシック"/>
      <charset val="128"/>
    </font>
    <font>
      <b/>
      <sz val="12"/>
      <color rgb="FFFF0000"/>
      <name val="游ゴシック"/>
      <charset val="128"/>
    </font>
    <font>
      <b/>
      <sz val="12"/>
      <color rgb="FFFF0000"/>
      <name val="游ゴシック"/>
      <charset val="128"/>
      <scheme val="minor"/>
    </font>
    <font>
      <sz val="10"/>
      <color theme="1"/>
      <name val="游ゴシック"/>
      <charset val="128"/>
    </font>
    <font>
      <sz val="11"/>
      <color theme="1"/>
      <name val="Segoe UI Symbol"/>
      <charset val="134"/>
    </font>
    <font>
      <sz val="11"/>
      <color theme="1"/>
      <name val="ＭＳ Ｐゴシック"/>
      <charset val="128"/>
    </font>
    <font>
      <sz val="11"/>
      <name val="游ゴシック"/>
      <charset val="128"/>
      <scheme val="minor"/>
    </font>
    <font>
      <b/>
      <sz val="11"/>
      <color rgb="FFFF0000"/>
      <name val="游ゴシック"/>
      <charset val="128"/>
      <scheme val="minor"/>
    </font>
    <font>
      <b/>
      <sz val="11"/>
      <name val="游ゴシック"/>
      <charset val="128"/>
      <scheme val="minor"/>
    </font>
    <font>
      <u/>
      <sz val="11"/>
      <name val="游ゴシック"/>
      <charset val="128"/>
      <scheme val="minor"/>
    </font>
    <font>
      <sz val="11"/>
      <color rgb="FFFF0000"/>
      <name val="游ゴシック"/>
      <charset val="128"/>
      <scheme val="minor"/>
    </font>
    <font>
      <sz val="11"/>
      <color theme="1"/>
      <name val="游ゴシック"/>
      <charset val="0"/>
      <scheme val="minor"/>
    </font>
    <font>
      <b/>
      <sz val="15"/>
      <color theme="3"/>
      <name val="游ゴシック"/>
      <charset val="134"/>
      <scheme val="minor"/>
    </font>
    <font>
      <sz val="11"/>
      <color theme="1"/>
      <name val="游ゴシック"/>
      <charset val="134"/>
      <scheme val="minor"/>
    </font>
    <font>
      <b/>
      <sz val="11"/>
      <color theme="1"/>
      <name val="游ゴシック"/>
      <charset val="0"/>
      <scheme val="minor"/>
    </font>
    <font>
      <b/>
      <sz val="13"/>
      <color theme="3"/>
      <name val="游ゴシック"/>
      <charset val="134"/>
      <scheme val="minor"/>
    </font>
    <font>
      <sz val="11"/>
      <color rgb="FFFA7D00"/>
      <name val="游ゴシック"/>
      <charset val="0"/>
      <scheme val="minor"/>
    </font>
    <font>
      <sz val="11"/>
      <color rgb="FFFF0000"/>
      <name val="游ゴシック"/>
      <charset val="0"/>
      <scheme val="minor"/>
    </font>
    <font>
      <sz val="11"/>
      <color theme="0"/>
      <name val="游ゴシック"/>
      <charset val="0"/>
      <scheme val="minor"/>
    </font>
    <font>
      <sz val="11"/>
      <color rgb="FF9C0006"/>
      <name val="游ゴシック"/>
      <charset val="0"/>
      <scheme val="minor"/>
    </font>
    <font>
      <b/>
      <sz val="11"/>
      <color rgb="FFFFFFFF"/>
      <name val="游ゴシック"/>
      <charset val="0"/>
      <scheme val="minor"/>
    </font>
    <font>
      <b/>
      <sz val="11"/>
      <color theme="3"/>
      <name val="游ゴシック"/>
      <charset val="134"/>
      <scheme val="minor"/>
    </font>
    <font>
      <b/>
      <sz val="18"/>
      <color theme="3"/>
      <name val="游ゴシック"/>
      <charset val="134"/>
      <scheme val="minor"/>
    </font>
    <font>
      <u/>
      <sz val="11"/>
      <color rgb="FF0000FF"/>
      <name val="游ゴシック"/>
      <charset val="0"/>
      <scheme val="minor"/>
    </font>
    <font>
      <sz val="11"/>
      <color rgb="FF3F3F76"/>
      <name val="游ゴシック"/>
      <charset val="0"/>
      <scheme val="minor"/>
    </font>
    <font>
      <b/>
      <sz val="11"/>
      <color rgb="FF3F3F3F"/>
      <name val="游ゴシック"/>
      <charset val="0"/>
      <scheme val="minor"/>
    </font>
    <font>
      <i/>
      <sz val="11"/>
      <color rgb="FF7F7F7F"/>
      <name val="游ゴシック"/>
      <charset val="0"/>
      <scheme val="minor"/>
    </font>
    <font>
      <u/>
      <sz val="11"/>
      <color rgb="FF800080"/>
      <name val="游ゴシック"/>
      <charset val="0"/>
      <scheme val="minor"/>
    </font>
    <font>
      <sz val="11"/>
      <color rgb="FF006100"/>
      <name val="游ゴシック"/>
      <charset val="0"/>
      <scheme val="minor"/>
    </font>
    <font>
      <b/>
      <sz val="11"/>
      <color rgb="FFFA7D00"/>
      <name val="游ゴシック"/>
      <charset val="0"/>
      <scheme val="minor"/>
    </font>
    <font>
      <sz val="11"/>
      <color rgb="FF9C6500"/>
      <name val="游ゴシック"/>
      <charset val="0"/>
      <scheme val="minor"/>
    </font>
    <font>
      <sz val="11"/>
      <color rgb="FFFF0000"/>
      <name val="游ゴシック"/>
      <charset val="128"/>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style="dotted">
        <color auto="1"/>
      </bottom>
      <diagonal/>
    </border>
    <border>
      <left/>
      <right/>
      <top style="thin">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38" fontId="0" fillId="0" borderId="0" applyFont="0" applyFill="0" applyBorder="0" applyAlignment="0" applyProtection="0">
      <alignment vertical="center"/>
    </xf>
    <xf numFmtId="0" fontId="33" fillId="17" borderId="29" applyNumberFormat="0" applyAlignment="0" applyProtection="0">
      <alignment vertical="center"/>
    </xf>
    <xf numFmtId="176" fontId="22" fillId="0" borderId="0" applyFont="0" applyFill="0" applyBorder="0" applyAlignment="0" applyProtection="0">
      <alignment vertical="center"/>
    </xf>
    <xf numFmtId="180" fontId="22" fillId="0" borderId="0" applyFont="0" applyFill="0" applyBorder="0" applyAlignment="0" applyProtection="0">
      <alignment vertical="center"/>
    </xf>
    <xf numFmtId="0" fontId="20" fillId="8" borderId="0" applyNumberFormat="0" applyBorder="0" applyAlignment="0" applyProtection="0">
      <alignment vertical="center"/>
    </xf>
    <xf numFmtId="179" fontId="22" fillId="0" borderId="0" applyFont="0" applyFill="0" applyBorder="0" applyAlignment="0" applyProtection="0">
      <alignment vertical="center"/>
    </xf>
    <xf numFmtId="0" fontId="20" fillId="9" borderId="0" applyNumberFormat="0" applyBorder="0" applyAlignment="0" applyProtection="0">
      <alignment vertical="center"/>
    </xf>
    <xf numFmtId="0" fontId="22" fillId="6" borderId="24" applyNumberFormat="0" applyFont="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7" fillId="16" borderId="0" applyNumberFormat="0" applyBorder="0" applyAlignment="0" applyProtection="0">
      <alignment vertical="center"/>
    </xf>
    <xf numFmtId="0" fontId="36" fillId="0" borderId="0" applyNumberFormat="0" applyFill="0" applyBorder="0" applyAlignment="0" applyProtection="0">
      <alignment vertical="center"/>
    </xf>
    <xf numFmtId="0" fontId="37" fillId="26"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26" applyNumberFormat="0" applyFill="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21" borderId="0" applyNumberFormat="0" applyBorder="0" applyAlignment="0" applyProtection="0">
      <alignment vertical="center"/>
    </xf>
    <xf numFmtId="0" fontId="34" fillId="20" borderId="30" applyNumberFormat="0" applyAlignment="0" applyProtection="0">
      <alignment vertical="center"/>
    </xf>
    <xf numFmtId="0" fontId="21" fillId="0" borderId="23" applyNumberFormat="0" applyFill="0" applyAlignment="0" applyProtection="0">
      <alignment vertical="center"/>
    </xf>
    <xf numFmtId="0" fontId="24" fillId="0" borderId="23" applyNumberFormat="0" applyFill="0" applyAlignment="0" applyProtection="0">
      <alignment vertical="center"/>
    </xf>
    <xf numFmtId="0" fontId="38" fillId="20" borderId="29" applyNumberFormat="0" applyAlignment="0" applyProtection="0">
      <alignment vertical="center"/>
    </xf>
    <xf numFmtId="0" fontId="30" fillId="0" borderId="28" applyNumberFormat="0" applyFill="0" applyAlignment="0" applyProtection="0">
      <alignment vertical="center"/>
    </xf>
    <xf numFmtId="0" fontId="30" fillId="0" borderId="0" applyNumberFormat="0" applyFill="0" applyBorder="0" applyAlignment="0" applyProtection="0">
      <alignment vertical="center"/>
    </xf>
    <xf numFmtId="0" fontId="27" fillId="29" borderId="0" applyNumberFormat="0" applyBorder="0" applyAlignment="0" applyProtection="0">
      <alignment vertical="center"/>
    </xf>
    <xf numFmtId="0" fontId="29" fillId="13" borderId="27" applyNumberFormat="0" applyAlignment="0" applyProtection="0">
      <alignment vertical="center"/>
    </xf>
    <xf numFmtId="0" fontId="20" fillId="25" borderId="0" applyNumberFormat="0" applyBorder="0" applyAlignment="0" applyProtection="0">
      <alignment vertical="center"/>
    </xf>
    <xf numFmtId="0" fontId="23" fillId="0" borderId="25" applyNumberFormat="0" applyFill="0" applyAlignment="0" applyProtection="0">
      <alignment vertical="center"/>
    </xf>
    <xf numFmtId="0" fontId="28" fillId="12" borderId="0" applyNumberFormat="0" applyBorder="0" applyAlignment="0" applyProtection="0">
      <alignment vertical="center"/>
    </xf>
    <xf numFmtId="0" fontId="39" fillId="33" borderId="0" applyNumberFormat="0" applyBorder="0" applyAlignment="0" applyProtection="0">
      <alignment vertical="center"/>
    </xf>
    <xf numFmtId="0" fontId="27" fillId="15"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7" fillId="19"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20" fillId="32" borderId="0" applyNumberFormat="0" applyBorder="0" applyAlignment="0" applyProtection="0">
      <alignment vertical="center"/>
    </xf>
    <xf numFmtId="0" fontId="27" fillId="31" borderId="0" applyNumberFormat="0" applyBorder="0" applyAlignment="0" applyProtection="0">
      <alignment vertical="center"/>
    </xf>
    <xf numFmtId="0" fontId="27" fillId="24"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7" fillId="28" borderId="0" applyNumberFormat="0" applyBorder="0" applyAlignment="0" applyProtection="0">
      <alignment vertical="center"/>
    </xf>
    <xf numFmtId="0" fontId="27" fillId="23" borderId="0" applyNumberFormat="0" applyBorder="0" applyAlignment="0" applyProtection="0">
      <alignment vertical="center"/>
    </xf>
    <xf numFmtId="0" fontId="20" fillId="14" borderId="0" applyNumberFormat="0" applyBorder="0" applyAlignment="0" applyProtection="0">
      <alignment vertical="center"/>
    </xf>
    <xf numFmtId="0" fontId="27" fillId="10" borderId="0" applyNumberFormat="0" applyBorder="0" applyAlignment="0" applyProtection="0">
      <alignment vertical="center"/>
    </xf>
    <xf numFmtId="0" fontId="27" fillId="30" borderId="0" applyNumberFormat="0" applyBorder="0" applyAlignment="0" applyProtection="0">
      <alignment vertical="center"/>
    </xf>
    <xf numFmtId="0" fontId="20" fillId="22" borderId="0" applyNumberFormat="0" applyBorder="0" applyAlignment="0" applyProtection="0">
      <alignment vertical="center"/>
    </xf>
    <xf numFmtId="0" fontId="27" fillId="27" borderId="0" applyNumberFormat="0" applyBorder="0" applyAlignment="0" applyProtection="0">
      <alignment vertical="center"/>
    </xf>
  </cellStyleXfs>
  <cellXfs count="124">
    <xf numFmtId="0" fontId="0" fillId="0" borderId="0" xfId="0">
      <alignment vertical="center"/>
    </xf>
    <xf numFmtId="0" fontId="1"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lignment vertical="center"/>
    </xf>
    <xf numFmtId="0" fontId="3" fillId="0" borderId="0" xfId="0" applyFont="1" applyAlignment="1">
      <alignment vertical="center" shrinkToFit="1"/>
    </xf>
    <xf numFmtId="0" fontId="1" fillId="0" borderId="0" xfId="0" applyFont="1" applyAlignment="1">
      <alignment horizontal="centerContinuous" vertical="center"/>
    </xf>
    <xf numFmtId="0" fontId="1" fillId="0" borderId="0" xfId="0" applyFont="1" applyAlignment="1">
      <alignment horizontal="centerContinuous" vertical="center" shrinkToFit="1"/>
    </xf>
    <xf numFmtId="0" fontId="3" fillId="0" borderId="0" xfId="0" applyFont="1" applyAlignment="1">
      <alignment horizontal="right" vertical="center" shrinkToFit="1"/>
    </xf>
    <xf numFmtId="177" fontId="4" fillId="0" borderId="0" xfId="9" applyNumberFormat="1" applyFont="1" applyAlignment="1">
      <alignment horizontal="center"/>
    </xf>
    <xf numFmtId="177" fontId="5" fillId="0" borderId="0" xfId="0" applyNumberFormat="1" applyFo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2" fillId="0" borderId="2"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right" vertical="center" shrinkToFit="1"/>
    </xf>
    <xf numFmtId="178" fontId="3" fillId="0" borderId="6" xfId="0" applyNumberFormat="1" applyFont="1" applyBorder="1" applyAlignment="1">
      <alignment vertical="center" shrinkToFit="1"/>
    </xf>
    <xf numFmtId="0" fontId="3" fillId="0" borderId="7" xfId="0" applyFont="1" applyBorder="1" applyAlignment="1">
      <alignment vertical="center" shrinkToFit="1"/>
    </xf>
    <xf numFmtId="3" fontId="3" fillId="0" borderId="6" xfId="0" applyNumberFormat="1" applyFont="1" applyBorder="1" applyAlignment="1">
      <alignment vertical="center" shrinkToFit="1"/>
    </xf>
    <xf numFmtId="3" fontId="3" fillId="0" borderId="7" xfId="0" applyNumberFormat="1" applyFont="1" applyBorder="1" applyAlignment="1">
      <alignment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righ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right" vertical="center" shrinkToFit="1"/>
    </xf>
    <xf numFmtId="0" fontId="3" fillId="0" borderId="1" xfId="0" applyFont="1" applyBorder="1" applyAlignment="1">
      <alignment horizontal="right" vertical="center" shrinkToFit="1"/>
    </xf>
    <xf numFmtId="38" fontId="3" fillId="0" borderId="6" xfId="0" applyNumberFormat="1" applyFont="1" applyBorder="1" applyAlignment="1">
      <alignment vertical="center" shrinkToFit="1"/>
    </xf>
    <xf numFmtId="38" fontId="3" fillId="0" borderId="7" xfId="0" applyNumberFormat="1" applyFont="1" applyBorder="1" applyAlignment="1">
      <alignment vertical="center" shrinkToFit="1"/>
    </xf>
    <xf numFmtId="0" fontId="2" fillId="0" borderId="1" xfId="0" applyFont="1" applyBorder="1" applyAlignment="1">
      <alignment horizontal="right" vertical="center" shrinkToFit="1"/>
    </xf>
    <xf numFmtId="177" fontId="6" fillId="0" borderId="1" xfId="0" applyNumberFormat="1" applyFont="1" applyBorder="1" applyAlignment="1">
      <alignment horizontal="center" vertical="center" shrinkToFit="1"/>
    </xf>
    <xf numFmtId="0" fontId="7" fillId="0" borderId="0" xfId="0" applyFont="1" applyAlignment="1">
      <alignment vertical="center" shrinkToFit="1"/>
    </xf>
    <xf numFmtId="0" fontId="7" fillId="0" borderId="0" xfId="0" applyFont="1" applyAlignment="1"/>
    <xf numFmtId="0" fontId="2" fillId="0" borderId="0" xfId="0" applyFont="1">
      <alignment vertical="center"/>
    </xf>
    <xf numFmtId="0" fontId="8" fillId="0" borderId="0" xfId="0" applyFont="1">
      <alignment vertical="center"/>
    </xf>
    <xf numFmtId="0" fontId="8" fillId="0" borderId="0" xfId="0" applyFont="1" applyAlignment="1"/>
    <xf numFmtId="0" fontId="8" fillId="0" borderId="0" xfId="0" applyFont="1" applyAlignment="1">
      <alignment horizontal="center" vertical="center"/>
    </xf>
    <xf numFmtId="0" fontId="2"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38" fontId="3" fillId="0" borderId="7" xfId="1" applyFont="1" applyBorder="1" applyAlignment="1">
      <alignment vertical="center" shrinkToFit="1"/>
    </xf>
    <xf numFmtId="0" fontId="3" fillId="0" borderId="6" xfId="0" applyFont="1" applyBorder="1" applyAlignment="1">
      <alignment horizontal="center" vertical="center" shrinkToFit="1"/>
    </xf>
    <xf numFmtId="178" fontId="3" fillId="0" borderId="7" xfId="0" applyNumberFormat="1" applyFont="1" applyBorder="1">
      <alignment vertical="center"/>
    </xf>
    <xf numFmtId="0" fontId="3" fillId="0" borderId="8" xfId="0" applyFont="1" applyBorder="1" applyAlignment="1">
      <alignment vertical="center" shrinkToFit="1"/>
    </xf>
    <xf numFmtId="0" fontId="1" fillId="0" borderId="0" xfId="0" applyFont="1" applyAlignment="1">
      <alignment horizontal="center" vertical="center" shrinkToFit="1"/>
    </xf>
    <xf numFmtId="0" fontId="2" fillId="0" borderId="0" xfId="0" applyFont="1" applyAlignment="1">
      <alignment horizontal="center" vertical="center" shrinkToFit="1"/>
    </xf>
    <xf numFmtId="178" fontId="3" fillId="0" borderId="7" xfId="0" applyNumberFormat="1"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vertical="center" shrinkToFit="1"/>
    </xf>
    <xf numFmtId="0" fontId="9" fillId="0" borderId="0" xfId="0" applyFont="1">
      <alignment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shrinkToFit="1"/>
    </xf>
    <xf numFmtId="0" fontId="10"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3" fillId="0" borderId="0" xfId="0" applyFont="1" applyAlignment="1">
      <alignment horizontal="right" vertical="center"/>
    </xf>
    <xf numFmtId="0" fontId="3" fillId="2" borderId="6" xfId="0" applyFont="1" applyFill="1" applyBorder="1" applyAlignment="1">
      <alignment horizontal="center" vertical="center"/>
    </xf>
    <xf numFmtId="178" fontId="3" fillId="2" borderId="1" xfId="0" applyNumberFormat="1" applyFont="1" applyFill="1" applyBorder="1">
      <alignment vertical="center"/>
    </xf>
    <xf numFmtId="0" fontId="3" fillId="2" borderId="1" xfId="0" applyFont="1" applyFill="1" applyBorder="1" applyAlignment="1">
      <alignment vertical="center" shrinkToFit="1"/>
    </xf>
    <xf numFmtId="0" fontId="3" fillId="0" borderId="7" xfId="0" applyFont="1" applyBorder="1">
      <alignment vertical="center"/>
    </xf>
    <xf numFmtId="0" fontId="3" fillId="0" borderId="7" xfId="0" applyFont="1" applyBorder="1" applyAlignment="1">
      <alignment horizontal="center" vertical="center"/>
    </xf>
    <xf numFmtId="0" fontId="3" fillId="0" borderId="6" xfId="0" applyFont="1" applyBorder="1" applyAlignment="1">
      <alignment vertical="center" shrinkToFit="1"/>
    </xf>
    <xf numFmtId="178" fontId="12" fillId="0" borderId="6" xfId="0" applyNumberFormat="1" applyFont="1" applyBorder="1" applyAlignment="1">
      <alignment horizontal="center" vertical="center" shrinkToFit="1"/>
    </xf>
    <xf numFmtId="178" fontId="12" fillId="0" borderId="1" xfId="0" applyNumberFormat="1" applyFont="1" applyBorder="1" applyAlignment="1">
      <alignment horizontal="center" vertical="center" shrinkToFit="1"/>
    </xf>
    <xf numFmtId="0" fontId="3" fillId="0" borderId="6" xfId="0" applyFont="1" applyBorder="1" applyAlignment="1">
      <alignment horizontal="center" vertical="center"/>
    </xf>
    <xf numFmtId="0" fontId="13" fillId="2" borderId="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0" xfId="0" applyFont="1" applyAlignment="1">
      <alignment horizontal="left" vertical="center"/>
    </xf>
    <xf numFmtId="0" fontId="2" fillId="0" borderId="6" xfId="0" applyFont="1" applyBorder="1" applyAlignment="1">
      <alignment horizontal="center" vertical="center" shrinkToFit="1"/>
    </xf>
    <xf numFmtId="0" fontId="0" fillId="0" borderId="0" xfId="0" applyFont="1">
      <alignment vertical="center"/>
    </xf>
    <xf numFmtId="0" fontId="15" fillId="0" borderId="0" xfId="0" applyFont="1">
      <alignment vertical="center"/>
    </xf>
    <xf numFmtId="178" fontId="15" fillId="0" borderId="0" xfId="0" applyNumberFormat="1" applyFont="1">
      <alignment vertical="center"/>
    </xf>
    <xf numFmtId="0" fontId="16" fillId="0" borderId="0" xfId="0" applyFont="1">
      <alignment vertical="center"/>
    </xf>
    <xf numFmtId="177" fontId="15" fillId="0" borderId="0" xfId="0" applyNumberFormat="1" applyFont="1" applyFill="1" applyAlignment="1">
      <alignment horizontal="right" vertical="center"/>
    </xf>
    <xf numFmtId="178" fontId="15" fillId="0" borderId="0" xfId="0" applyNumberFormat="1" applyFont="1" applyAlignment="1">
      <alignment horizontal="right" vertical="center"/>
    </xf>
    <xf numFmtId="0" fontId="15" fillId="0" borderId="0" xfId="0" applyFont="1" applyAlignment="1">
      <alignment horizontal="centerContinuous" vertical="center"/>
    </xf>
    <xf numFmtId="178" fontId="15"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177" fontId="15" fillId="0" borderId="0" xfId="0" applyNumberFormat="1" applyFont="1" applyAlignment="1">
      <alignment horizontal="center" vertical="center"/>
    </xf>
    <xf numFmtId="58" fontId="15" fillId="0" borderId="0" xfId="0" applyNumberFormat="1" applyFont="1" applyAlignment="1">
      <alignment horizontal="left" vertical="center"/>
    </xf>
    <xf numFmtId="0" fontId="15" fillId="0" borderId="0" xfId="0" applyFont="1" applyFill="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20" fontId="2" fillId="0" borderId="0" xfId="0" applyNumberFormat="1" applyFont="1" applyAlignment="1">
      <alignment horizontal="left" vertical="top"/>
    </xf>
    <xf numFmtId="0" fontId="17" fillId="0" borderId="0" xfId="0" applyFont="1" applyAlignment="1">
      <alignment horizontal="left" vertical="center"/>
    </xf>
    <xf numFmtId="0" fontId="3" fillId="0" borderId="0" xfId="0" applyFont="1" applyAlignment="1"/>
    <xf numFmtId="0" fontId="2" fillId="0" borderId="0" xfId="0" applyFont="1" applyAlignment="1">
      <alignment horizontal="left" vertical="center"/>
    </xf>
    <xf numFmtId="0" fontId="18" fillId="0" borderId="0" xfId="0" applyFont="1">
      <alignment vertical="center"/>
    </xf>
    <xf numFmtId="0" fontId="3" fillId="0" borderId="15" xfId="0" applyFont="1" applyBorder="1">
      <alignment vertical="center"/>
    </xf>
    <xf numFmtId="0" fontId="15" fillId="0" borderId="15" xfId="0" applyFont="1" applyBorder="1">
      <alignment vertical="center"/>
    </xf>
    <xf numFmtId="178" fontId="15" fillId="0" borderId="19" xfId="0" applyNumberFormat="1" applyFont="1" applyBorder="1">
      <alignment vertical="center"/>
    </xf>
    <xf numFmtId="0" fontId="3" fillId="0" borderId="12" xfId="0" applyFont="1" applyBorder="1">
      <alignment vertical="center"/>
    </xf>
    <xf numFmtId="0" fontId="15" fillId="0" borderId="12" xfId="0" applyFont="1" applyBorder="1">
      <alignment vertical="center"/>
    </xf>
    <xf numFmtId="178" fontId="15" fillId="0" borderId="20" xfId="0" applyNumberFormat="1" applyFont="1" applyBorder="1">
      <alignment vertical="center"/>
    </xf>
    <xf numFmtId="0" fontId="2" fillId="0" borderId="12" xfId="0" applyFont="1" applyBorder="1">
      <alignment vertical="center"/>
    </xf>
    <xf numFmtId="178" fontId="0" fillId="0" borderId="20" xfId="0" applyNumberFormat="1" applyBorder="1">
      <alignment vertical="center"/>
    </xf>
    <xf numFmtId="178" fontId="15" fillId="0" borderId="21" xfId="0" applyNumberFormat="1" applyFont="1" applyBorder="1">
      <alignment vertical="center"/>
    </xf>
    <xf numFmtId="0" fontId="15" fillId="0" borderId="22" xfId="0" applyFont="1" applyBorder="1">
      <alignment vertical="center"/>
    </xf>
    <xf numFmtId="0" fontId="19" fillId="0" borderId="0" xfId="0" applyFont="1">
      <alignment vertical="center"/>
    </xf>
    <xf numFmtId="0" fontId="2" fillId="0" borderId="0" xfId="0" applyFont="1" applyFill="1" applyAlignment="1">
      <alignment vertical="top"/>
    </xf>
    <xf numFmtId="0" fontId="15" fillId="0" borderId="0" xfId="0" applyFont="1" applyFill="1">
      <alignment vertical="center"/>
    </xf>
    <xf numFmtId="178" fontId="2" fillId="0" borderId="0" xfId="0" applyNumberFormat="1" applyFont="1">
      <alignment vertical="center"/>
    </xf>
    <xf numFmtId="49" fontId="15" fillId="0" borderId="0" xfId="0" applyNumberFormat="1" applyFont="1" applyAlignment="1">
      <alignment horizontal="center" vertical="center"/>
    </xf>
    <xf numFmtId="6" fontId="15" fillId="0" borderId="0" xfId="0" applyNumberFormat="1" applyFont="1" applyAlignment="1">
      <alignment horizontal="left" vertical="center"/>
    </xf>
    <xf numFmtId="177" fontId="15" fillId="0" borderId="0" xfId="0" applyNumberFormat="1" applyFont="1" applyFill="1" applyAlignment="1">
      <alignment horizontal="center" vertical="center"/>
    </xf>
    <xf numFmtId="0" fontId="0" fillId="0" borderId="0" xfId="0" applyFont="1" applyAlignment="1">
      <alignment horizontal="center" vertical="center"/>
    </xf>
    <xf numFmtId="178" fontId="0" fillId="0" borderId="0" xfId="0" applyNumberFormat="1" applyFont="1">
      <alignment vertical="center"/>
    </xf>
    <xf numFmtId="0" fontId="0" fillId="0" borderId="0" xfId="0" applyAlignment="1">
      <alignment vertical="top"/>
    </xf>
    <xf numFmtId="0" fontId="0" fillId="0" borderId="0" xfId="0" applyFont="1" applyAlignment="1">
      <alignment horizontal="center"/>
    </xf>
    <xf numFmtId="0" fontId="15" fillId="0" borderId="0" xfId="0" applyFont="1" applyAlignment="1"/>
    <xf numFmtId="0" fontId="0" fillId="0" borderId="0" xfId="0" applyFont="1" applyAlignment="1"/>
    <xf numFmtId="0" fontId="2" fillId="0" borderId="0" xfId="0" applyFont="1" applyFill="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tabSelected="1" zoomScale="110" zoomScaleNormal="110" workbookViewId="0">
      <selection activeCell="A37" sqref="A37"/>
    </sheetView>
  </sheetViews>
  <sheetFormatPr defaultColWidth="9" defaultRowHeight="18.75"/>
  <cols>
    <col min="1" max="1" width="6.1" style="80" customWidth="1"/>
    <col min="2" max="2" width="15.4" style="80" customWidth="1"/>
    <col min="3" max="3" width="22.2" style="80" customWidth="1"/>
    <col min="4" max="4" width="9.7" style="80" customWidth="1"/>
    <col min="5" max="5" width="11.4" style="80" customWidth="1"/>
    <col min="6" max="6" width="3.2" style="80" customWidth="1"/>
    <col min="7" max="7" width="31.4" style="80" customWidth="1"/>
    <col min="8" max="8" width="7.4" style="81" customWidth="1"/>
    <col min="9" max="9" width="9" style="81"/>
    <col min="10" max="10" width="9" style="80"/>
    <col min="11" max="11" width="11.6" style="80" customWidth="1"/>
    <col min="12" max="16384" width="9" style="80"/>
  </cols>
  <sheetData>
    <row r="1" spans="3:8">
      <c r="C1" s="82"/>
      <c r="G1" s="83">
        <v>45177</v>
      </c>
      <c r="H1" s="84"/>
    </row>
    <row r="2" spans="1:8">
      <c r="A2" s="85" t="s">
        <v>0</v>
      </c>
      <c r="B2" s="85"/>
      <c r="C2" s="85"/>
      <c r="D2" s="85"/>
      <c r="E2" s="85"/>
      <c r="F2" s="85"/>
      <c r="G2" s="85"/>
      <c r="H2" s="86"/>
    </row>
    <row r="3" spans="1:8">
      <c r="A3" s="85" t="s">
        <v>1</v>
      </c>
      <c r="B3" s="85"/>
      <c r="C3" s="85"/>
      <c r="D3" s="85"/>
      <c r="E3" s="85"/>
      <c r="F3" s="85"/>
      <c r="G3" s="85"/>
      <c r="H3" s="86"/>
    </row>
    <row r="4" spans="1:7">
      <c r="A4" s="87"/>
      <c r="B4" s="87"/>
      <c r="C4" s="87"/>
      <c r="D4" s="87"/>
      <c r="E4" s="87"/>
      <c r="G4" s="87"/>
    </row>
    <row r="5" spans="1:7">
      <c r="A5" s="88" t="s">
        <v>2</v>
      </c>
      <c r="B5" s="87" t="s">
        <v>3</v>
      </c>
      <c r="C5" s="89" t="s">
        <v>4</v>
      </c>
      <c r="D5" s="87"/>
      <c r="E5" s="87"/>
      <c r="G5" s="87"/>
    </row>
    <row r="6" spans="1:7">
      <c r="A6" s="88"/>
      <c r="B6" s="87"/>
      <c r="C6" s="89"/>
      <c r="D6" s="87"/>
      <c r="E6" s="87"/>
      <c r="G6" s="87"/>
    </row>
    <row r="7" spans="1:4">
      <c r="A7" s="88" t="s">
        <v>5</v>
      </c>
      <c r="B7" s="87" t="s">
        <v>6</v>
      </c>
      <c r="C7" s="90">
        <v>45207</v>
      </c>
      <c r="D7" t="str">
        <f>TEXT(C7,"aaaa")</f>
        <v>日曜日</v>
      </c>
    </row>
    <row r="8" spans="1:3">
      <c r="A8" s="88"/>
      <c r="B8" s="87"/>
      <c r="C8" s="91"/>
    </row>
    <row r="9" spans="1:11">
      <c r="A9" s="88" t="s">
        <v>7</v>
      </c>
      <c r="B9" s="92" t="s">
        <v>8</v>
      </c>
      <c r="C9" s="93" t="s">
        <v>9</v>
      </c>
      <c r="D9" s="93" t="s">
        <v>10</v>
      </c>
      <c r="E9" s="94" t="s">
        <v>11</v>
      </c>
      <c r="H9" s="80"/>
      <c r="K9" s="94"/>
    </row>
    <row r="10" spans="1:11">
      <c r="A10" s="88"/>
      <c r="C10" s="93" t="s">
        <v>12</v>
      </c>
      <c r="D10" s="93" t="s">
        <v>13</v>
      </c>
      <c r="E10" s="94" t="s">
        <v>14</v>
      </c>
      <c r="H10" s="80"/>
      <c r="J10" s="94"/>
      <c r="K10" s="94"/>
    </row>
    <row r="11" spans="1:11">
      <c r="A11" s="88"/>
      <c r="C11" s="93" t="s">
        <v>15</v>
      </c>
      <c r="D11" s="95"/>
      <c r="E11" s="96" t="s">
        <v>16</v>
      </c>
      <c r="F11" s="87"/>
      <c r="H11" s="80"/>
      <c r="J11" s="94"/>
      <c r="K11" s="94"/>
    </row>
    <row r="12" spans="1:11">
      <c r="A12" s="88"/>
      <c r="B12" s="87"/>
      <c r="C12" s="87"/>
      <c r="D12" s="87"/>
      <c r="E12" s="87"/>
      <c r="F12" s="87"/>
      <c r="G12" s="87"/>
      <c r="J12" s="94"/>
      <c r="K12" s="94"/>
    </row>
    <row r="13" spans="1:11">
      <c r="A13" s="88" t="s">
        <v>17</v>
      </c>
      <c r="B13" s="87" t="s">
        <v>18</v>
      </c>
      <c r="C13" s="4" t="s">
        <v>19</v>
      </c>
      <c r="E13" s="97" t="s">
        <v>20</v>
      </c>
      <c r="J13" s="94"/>
      <c r="K13" s="94"/>
    </row>
    <row r="14" spans="2:3">
      <c r="B14" s="87"/>
      <c r="C14" s="4" t="s">
        <v>21</v>
      </c>
    </row>
    <row r="15" spans="1:3">
      <c r="A15" s="88"/>
      <c r="B15" s="87"/>
      <c r="C15" s="98" t="s">
        <v>22</v>
      </c>
    </row>
    <row r="16" spans="1:3">
      <c r="A16" s="88"/>
      <c r="B16" s="87"/>
      <c r="C16" s="98" t="s">
        <v>23</v>
      </c>
    </row>
    <row r="17" spans="1:3">
      <c r="A17" s="88"/>
      <c r="B17" s="87"/>
      <c r="C17" s="35" t="s">
        <v>24</v>
      </c>
    </row>
    <row r="18" spans="1:2">
      <c r="A18" s="88"/>
      <c r="B18" s="87"/>
    </row>
    <row r="19" spans="1:3">
      <c r="A19" s="88" t="s">
        <v>25</v>
      </c>
      <c r="B19" s="92" t="s">
        <v>26</v>
      </c>
      <c r="C19" s="94" t="s">
        <v>27</v>
      </c>
    </row>
    <row r="20" spans="2:2">
      <c r="B20" s="92"/>
    </row>
    <row r="21" spans="1:3">
      <c r="A21" s="88" t="s">
        <v>28</v>
      </c>
      <c r="B21" s="92" t="s">
        <v>29</v>
      </c>
      <c r="C21" s="80" t="s">
        <v>30</v>
      </c>
    </row>
    <row r="22" spans="1:3">
      <c r="A22" s="88"/>
      <c r="B22" s="88" t="s">
        <v>31</v>
      </c>
      <c r="C22" s="80" t="s">
        <v>32</v>
      </c>
    </row>
    <row r="23" spans="1:3">
      <c r="A23" s="88"/>
      <c r="B23" s="87"/>
      <c r="C23" s="80" t="s">
        <v>33</v>
      </c>
    </row>
    <row r="24" spans="1:3">
      <c r="A24" s="88"/>
      <c r="B24" s="87"/>
      <c r="C24" s="80" t="s">
        <v>34</v>
      </c>
    </row>
    <row r="25" spans="1:3">
      <c r="A25" s="88"/>
      <c r="B25" s="87"/>
      <c r="C25" s="80" t="s">
        <v>35</v>
      </c>
    </row>
    <row r="26" spans="1:3">
      <c r="A26" s="88"/>
      <c r="B26" s="87"/>
      <c r="C26" s="80" t="s">
        <v>36</v>
      </c>
    </row>
    <row r="27" spans="1:3">
      <c r="A27" s="88"/>
      <c r="B27" s="87"/>
      <c r="C27" s="99" t="s">
        <v>37</v>
      </c>
    </row>
    <row r="28" spans="1:3">
      <c r="A28" s="88"/>
      <c r="B28" s="87"/>
      <c r="C28" s="99"/>
    </row>
    <row r="29" spans="1:3">
      <c r="A29" s="88"/>
      <c r="B29" s="88" t="s">
        <v>38</v>
      </c>
      <c r="C29" s="80" t="s">
        <v>39</v>
      </c>
    </row>
    <row r="30" spans="1:3">
      <c r="A30" s="88"/>
      <c r="B30" s="87"/>
      <c r="C30" s="80" t="s">
        <v>40</v>
      </c>
    </row>
    <row r="31" spans="1:3">
      <c r="A31" s="88"/>
      <c r="B31" s="87"/>
      <c r="C31" s="80" t="s">
        <v>41</v>
      </c>
    </row>
    <row r="32" spans="1:3">
      <c r="A32" s="88"/>
      <c r="B32" s="87"/>
      <c r="C32" s="80" t="s">
        <v>42</v>
      </c>
    </row>
    <row r="33" spans="1:3">
      <c r="A33" s="88"/>
      <c r="B33" s="87"/>
      <c r="C33" s="80" t="s">
        <v>43</v>
      </c>
    </row>
    <row r="34" spans="1:9">
      <c r="A34" s="88"/>
      <c r="B34" s="87"/>
      <c r="I34" s="80"/>
    </row>
    <row r="35" spans="1:2">
      <c r="A35" s="87" t="s">
        <v>44</v>
      </c>
      <c r="B35" s="80" t="s">
        <v>45</v>
      </c>
    </row>
    <row r="36" spans="2:3">
      <c r="B36" s="88" t="s">
        <v>46</v>
      </c>
      <c r="C36" s="80" t="s">
        <v>47</v>
      </c>
    </row>
    <row r="37" spans="2:3">
      <c r="B37" s="88" t="s">
        <v>46</v>
      </c>
      <c r="C37" s="80" t="s">
        <v>48</v>
      </c>
    </row>
    <row r="38" spans="2:3">
      <c r="B38" s="88" t="s">
        <v>46</v>
      </c>
      <c r="C38" s="80" t="s">
        <v>49</v>
      </c>
    </row>
    <row r="39" spans="2:3">
      <c r="B39" s="88"/>
      <c r="C39" s="80" t="s">
        <v>50</v>
      </c>
    </row>
    <row r="40" spans="2:3">
      <c r="B40" s="88" t="s">
        <v>46</v>
      </c>
      <c r="C40" s="80" t="s">
        <v>51</v>
      </c>
    </row>
    <row r="41" spans="4:4">
      <c r="D41" s="80" t="s">
        <v>52</v>
      </c>
    </row>
    <row r="42" spans="4:4">
      <c r="D42" s="80" t="s">
        <v>53</v>
      </c>
    </row>
    <row r="43" spans="2:3">
      <c r="B43" s="88" t="s">
        <v>46</v>
      </c>
      <c r="C43" s="80" t="s">
        <v>54</v>
      </c>
    </row>
    <row r="44" spans="2:3">
      <c r="B44" s="88" t="s">
        <v>46</v>
      </c>
      <c r="C44" s="80" t="s">
        <v>55</v>
      </c>
    </row>
    <row r="45" spans="2:3">
      <c r="B45" s="88"/>
      <c r="C45" s="80" t="s">
        <v>56</v>
      </c>
    </row>
    <row r="46" spans="3:3">
      <c r="C46" s="80" t="s">
        <v>57</v>
      </c>
    </row>
    <row r="47" spans="3:3">
      <c r="C47" s="80" t="s">
        <v>58</v>
      </c>
    </row>
    <row r="48" spans="2:3">
      <c r="B48" s="88" t="s">
        <v>46</v>
      </c>
      <c r="C48" s="80" t="s">
        <v>59</v>
      </c>
    </row>
    <row r="49" spans="2:3">
      <c r="B49" s="88" t="s">
        <v>46</v>
      </c>
      <c r="C49" s="80" t="s">
        <v>60</v>
      </c>
    </row>
    <row r="50" spans="2:3">
      <c r="B50" s="88" t="s">
        <v>46</v>
      </c>
      <c r="C50" s="80" t="s">
        <v>61</v>
      </c>
    </row>
    <row r="51" spans="2:2">
      <c r="B51" s="88"/>
    </row>
    <row r="52" spans="1:9">
      <c r="A52" s="88" t="s">
        <v>62</v>
      </c>
      <c r="B52" s="92" t="s">
        <v>63</v>
      </c>
      <c r="C52" s="100" t="s">
        <v>64</v>
      </c>
      <c r="D52" s="101"/>
      <c r="E52" s="102">
        <v>18</v>
      </c>
      <c r="F52" s="101" t="s">
        <v>65</v>
      </c>
      <c r="I52" s="80"/>
    </row>
    <row r="53" spans="3:6">
      <c r="C53" s="103" t="s">
        <v>66</v>
      </c>
      <c r="D53" s="104"/>
      <c r="E53" s="105">
        <v>18</v>
      </c>
      <c r="F53" s="104" t="s">
        <v>65</v>
      </c>
    </row>
    <row r="54" spans="1:6">
      <c r="A54" s="88"/>
      <c r="C54" s="103" t="s">
        <v>67</v>
      </c>
      <c r="D54" s="104"/>
      <c r="E54" s="105">
        <v>3</v>
      </c>
      <c r="F54" s="104" t="s">
        <v>65</v>
      </c>
    </row>
    <row r="55" spans="1:6">
      <c r="A55" s="88"/>
      <c r="C55" s="103" t="s">
        <v>68</v>
      </c>
      <c r="D55" s="104"/>
      <c r="E55" s="105">
        <v>3</v>
      </c>
      <c r="F55" s="104" t="s">
        <v>65</v>
      </c>
    </row>
    <row r="56" spans="1:6">
      <c r="A56" s="88"/>
      <c r="B56" s="87"/>
      <c r="C56" s="106" t="s">
        <v>69</v>
      </c>
      <c r="D56" s="104"/>
      <c r="E56" s="105">
        <v>3</v>
      </c>
      <c r="F56" s="104" t="s">
        <v>65</v>
      </c>
    </row>
    <row r="57" spans="1:6">
      <c r="A57" s="88"/>
      <c r="B57" s="87"/>
      <c r="C57" s="106" t="s">
        <v>70</v>
      </c>
      <c r="D57" s="104"/>
      <c r="E57" s="105">
        <v>3</v>
      </c>
      <c r="F57" s="104" t="s">
        <v>65</v>
      </c>
    </row>
    <row r="58" spans="1:6">
      <c r="A58" s="88"/>
      <c r="B58" s="87"/>
      <c r="C58" s="106" t="s">
        <v>71</v>
      </c>
      <c r="D58" s="104"/>
      <c r="E58" s="105">
        <v>3</v>
      </c>
      <c r="F58" s="104" t="s">
        <v>65</v>
      </c>
    </row>
    <row r="59" spans="1:6">
      <c r="A59" s="88"/>
      <c r="B59" s="87"/>
      <c r="C59" s="106" t="s">
        <v>72</v>
      </c>
      <c r="D59" s="104"/>
      <c r="E59" s="107"/>
      <c r="F59" s="104" t="s">
        <v>65</v>
      </c>
    </row>
    <row r="60" spans="1:6">
      <c r="A60" s="88"/>
      <c r="B60" s="87"/>
      <c r="C60" s="106" t="s">
        <v>73</v>
      </c>
      <c r="D60" s="104"/>
      <c r="E60" s="105">
        <v>3</v>
      </c>
      <c r="F60" s="104" t="s">
        <v>65</v>
      </c>
    </row>
    <row r="61" spans="1:6">
      <c r="A61" s="88"/>
      <c r="B61" s="87"/>
      <c r="C61" s="106" t="s">
        <v>74</v>
      </c>
      <c r="D61" s="104"/>
      <c r="E61" s="107"/>
      <c r="F61" s="104" t="s">
        <v>65</v>
      </c>
    </row>
    <row r="62" spans="1:6">
      <c r="A62" s="88"/>
      <c r="B62" s="87"/>
      <c r="C62" s="103" t="s">
        <v>75</v>
      </c>
      <c r="D62" s="104"/>
      <c r="E62" s="105">
        <v>33</v>
      </c>
      <c r="F62" s="104" t="s">
        <v>65</v>
      </c>
    </row>
    <row r="63" spans="1:6">
      <c r="A63" s="88"/>
      <c r="B63" s="87"/>
      <c r="C63" s="103" t="s">
        <v>76</v>
      </c>
      <c r="D63" s="104"/>
      <c r="E63" s="105">
        <v>33</v>
      </c>
      <c r="F63" s="104" t="s">
        <v>65</v>
      </c>
    </row>
    <row r="64" spans="1:6">
      <c r="A64" s="88"/>
      <c r="B64" s="87"/>
      <c r="D64" s="88" t="s">
        <v>77</v>
      </c>
      <c r="E64" s="108">
        <f>SUM(E52:E63)</f>
        <v>120</v>
      </c>
      <c r="F64" s="109" t="s">
        <v>65</v>
      </c>
    </row>
    <row r="65" spans="1:2">
      <c r="A65" s="88"/>
      <c r="B65" s="87"/>
    </row>
    <row r="66" spans="1:3">
      <c r="A66" s="88"/>
      <c r="B66" s="87"/>
      <c r="C66" s="80" t="s">
        <v>78</v>
      </c>
    </row>
    <row r="67" spans="1:3">
      <c r="A67" s="88"/>
      <c r="B67" s="87"/>
      <c r="C67" s="80" t="s">
        <v>79</v>
      </c>
    </row>
    <row r="68" spans="1:4">
      <c r="A68" s="88"/>
      <c r="B68" s="87"/>
      <c r="C68" s="80" t="s">
        <v>80</v>
      </c>
      <c r="D68" s="110"/>
    </row>
    <row r="69" spans="1:4">
      <c r="A69" s="88"/>
      <c r="B69" s="87"/>
      <c r="C69" s="80" t="s">
        <v>81</v>
      </c>
      <c r="D69" s="110"/>
    </row>
    <row r="70" spans="1:4">
      <c r="A70" s="88"/>
      <c r="B70" s="87"/>
      <c r="C70" s="94" t="s">
        <v>82</v>
      </c>
      <c r="D70" s="110"/>
    </row>
    <row r="71" spans="1:6">
      <c r="A71" s="88"/>
      <c r="B71" s="87"/>
      <c r="C71" s="111" t="s">
        <v>83</v>
      </c>
      <c r="D71" s="112"/>
      <c r="E71" s="112"/>
      <c r="F71" s="112"/>
    </row>
    <row r="72" spans="1:4">
      <c r="A72" s="88"/>
      <c r="B72" s="87"/>
      <c r="C72" s="94"/>
      <c r="D72" s="110"/>
    </row>
    <row r="73" spans="1:3">
      <c r="A73" s="88" t="s">
        <v>84</v>
      </c>
      <c r="B73" s="87" t="s">
        <v>85</v>
      </c>
      <c r="C73" s="80" t="s">
        <v>86</v>
      </c>
    </row>
    <row r="74" spans="2:5">
      <c r="B74" s="87"/>
      <c r="C74" s="4" t="s">
        <v>64</v>
      </c>
      <c r="E74" s="4" t="s">
        <v>87</v>
      </c>
    </row>
    <row r="75" spans="1:5">
      <c r="A75" s="88"/>
      <c r="B75" s="87"/>
      <c r="C75" s="4" t="s">
        <v>67</v>
      </c>
      <c r="E75" s="4" t="s">
        <v>68</v>
      </c>
    </row>
    <row r="76" spans="3:5">
      <c r="C76" s="35" t="s">
        <v>69</v>
      </c>
      <c r="E76" s="35" t="s">
        <v>70</v>
      </c>
    </row>
    <row r="77" spans="3:9">
      <c r="C77" s="35" t="s">
        <v>71</v>
      </c>
      <c r="E77" s="35" t="s">
        <v>72</v>
      </c>
      <c r="I77" s="113"/>
    </row>
    <row r="78" spans="3:5">
      <c r="C78" s="35" t="s">
        <v>73</v>
      </c>
      <c r="E78" s="35" t="s">
        <v>74</v>
      </c>
    </row>
    <row r="79" spans="3:8">
      <c r="C79" s="4" t="s">
        <v>88</v>
      </c>
      <c r="E79" s="4" t="s">
        <v>89</v>
      </c>
      <c r="H79" s="113"/>
    </row>
    <row r="80" spans="3:8">
      <c r="C80" s="35" t="s">
        <v>90</v>
      </c>
      <c r="E80" s="4"/>
      <c r="H80" s="113"/>
    </row>
    <row r="81" spans="3:8">
      <c r="C81" s="4"/>
      <c r="E81" s="4"/>
      <c r="H81" s="113"/>
    </row>
    <row r="82" spans="3:8">
      <c r="C82" s="80" t="s">
        <v>91</v>
      </c>
      <c r="H82" s="113"/>
    </row>
    <row r="83" spans="3:5">
      <c r="C83" s="80" t="s">
        <v>92</v>
      </c>
      <c r="E83" s="80" t="s">
        <v>93</v>
      </c>
    </row>
    <row r="85" spans="1:10">
      <c r="A85" s="88" t="s">
        <v>94</v>
      </c>
      <c r="B85" s="87" t="s">
        <v>95</v>
      </c>
      <c r="C85" s="94" t="s">
        <v>96</v>
      </c>
      <c r="J85" s="94"/>
    </row>
    <row r="86" spans="1:10">
      <c r="A86" s="88"/>
      <c r="B86" s="87"/>
      <c r="C86" s="94" t="s">
        <v>97</v>
      </c>
      <c r="J86" s="94"/>
    </row>
    <row r="87" spans="1:10">
      <c r="A87" s="88"/>
      <c r="B87" s="87"/>
      <c r="C87" s="94" t="s">
        <v>98</v>
      </c>
      <c r="J87" s="94"/>
    </row>
    <row r="88" spans="1:10">
      <c r="A88" s="88"/>
      <c r="B88" s="87"/>
      <c r="C88" s="94" t="s">
        <v>99</v>
      </c>
      <c r="J88" s="119"/>
    </row>
    <row r="89" spans="1:10">
      <c r="A89" s="88"/>
      <c r="B89" s="87"/>
      <c r="C89" s="94" t="s">
        <v>100</v>
      </c>
      <c r="J89" s="94"/>
    </row>
    <row r="90" spans="1:10">
      <c r="A90" s="88"/>
      <c r="B90" s="87"/>
      <c r="C90" s="94" t="s">
        <v>101</v>
      </c>
      <c r="J90" s="94"/>
    </row>
    <row r="91" spans="1:10">
      <c r="A91" s="88"/>
      <c r="B91" s="87"/>
      <c r="C91" s="94" t="s">
        <v>102</v>
      </c>
      <c r="J91" s="94"/>
    </row>
    <row r="92" spans="1:10">
      <c r="A92" s="88"/>
      <c r="B92" s="87"/>
      <c r="C92" s="94" t="s">
        <v>103</v>
      </c>
      <c r="J92" s="94"/>
    </row>
    <row r="93" spans="1:10">
      <c r="A93" s="88"/>
      <c r="B93" s="87"/>
      <c r="C93" s="94" t="s">
        <v>104</v>
      </c>
      <c r="J93" s="94"/>
    </row>
    <row r="94" spans="1:10">
      <c r="A94" s="88"/>
      <c r="B94" s="87"/>
      <c r="C94" s="94" t="s">
        <v>105</v>
      </c>
      <c r="J94" s="94"/>
    </row>
    <row r="95" spans="1:10">
      <c r="A95" s="88"/>
      <c r="B95" s="87"/>
      <c r="C95" s="94" t="s">
        <v>106</v>
      </c>
      <c r="J95" s="94"/>
    </row>
    <row r="96" spans="1:10">
      <c r="A96" s="88"/>
      <c r="B96" s="87"/>
      <c r="C96" s="94" t="s">
        <v>107</v>
      </c>
      <c r="J96" s="94"/>
    </row>
    <row r="97" spans="1:2">
      <c r="A97" s="88"/>
      <c r="B97" s="87"/>
    </row>
    <row r="98" spans="1:4">
      <c r="A98" s="114" t="s">
        <v>108</v>
      </c>
      <c r="B98" s="87" t="s">
        <v>109</v>
      </c>
      <c r="C98" s="80" t="s">
        <v>110</v>
      </c>
      <c r="D98" s="115">
        <v>3500</v>
      </c>
    </row>
    <row r="99" spans="2:4">
      <c r="B99" s="87"/>
      <c r="C99" s="80" t="s">
        <v>111</v>
      </c>
      <c r="D99" s="115">
        <v>3000</v>
      </c>
    </row>
    <row r="100" spans="2:4">
      <c r="B100" s="87"/>
      <c r="C100" s="80" t="s">
        <v>112</v>
      </c>
      <c r="D100" s="115">
        <v>2500</v>
      </c>
    </row>
    <row r="101" spans="2:4">
      <c r="B101" s="87"/>
      <c r="C101" s="80" t="s">
        <v>113</v>
      </c>
      <c r="D101" s="115">
        <v>2000</v>
      </c>
    </row>
    <row r="102" spans="2:5">
      <c r="B102" s="87"/>
      <c r="C102" s="80" t="s">
        <v>114</v>
      </c>
      <c r="D102" s="115">
        <v>500</v>
      </c>
      <c r="E102" s="80" t="s">
        <v>115</v>
      </c>
    </row>
    <row r="103" spans="2:5">
      <c r="B103" s="87"/>
      <c r="E103" s="115"/>
    </row>
    <row r="104" spans="1:5">
      <c r="A104" s="114" t="s">
        <v>116</v>
      </c>
      <c r="B104" s="87" t="s">
        <v>117</v>
      </c>
      <c r="C104" s="116">
        <v>45190</v>
      </c>
      <c r="D104" t="str">
        <f>TEXT(C104,"aaaa")</f>
        <v>木曜日</v>
      </c>
      <c r="E104" s="80" t="s">
        <v>118</v>
      </c>
    </row>
    <row r="105" spans="2:6">
      <c r="B105" s="87"/>
      <c r="C105" s="87"/>
      <c r="D105" s="87"/>
      <c r="E105" s="87"/>
      <c r="F105" s="87"/>
    </row>
    <row r="106" spans="1:3">
      <c r="A106" s="114" t="s">
        <v>119</v>
      </c>
      <c r="B106" s="87" t="s">
        <v>120</v>
      </c>
      <c r="C106" s="80" t="s">
        <v>121</v>
      </c>
    </row>
    <row r="107" spans="2:3">
      <c r="B107" s="87"/>
      <c r="C107" s="80" t="s">
        <v>122</v>
      </c>
    </row>
    <row r="108" spans="1:2">
      <c r="A108" s="114" t="s">
        <v>123</v>
      </c>
      <c r="B108" s="87" t="s">
        <v>124</v>
      </c>
    </row>
    <row r="109" spans="1:3">
      <c r="A109" s="88"/>
      <c r="B109" s="87"/>
      <c r="C109" s="80" t="s">
        <v>4</v>
      </c>
    </row>
    <row r="110" spans="1:3">
      <c r="A110" s="88"/>
      <c r="B110" s="87"/>
      <c r="C110" s="80" t="s">
        <v>125</v>
      </c>
    </row>
    <row r="111" spans="1:3">
      <c r="A111" s="88"/>
      <c r="B111" s="87"/>
      <c r="C111" s="80" t="s">
        <v>126</v>
      </c>
    </row>
    <row r="112" spans="1:2">
      <c r="A112" s="88"/>
      <c r="B112" s="87"/>
    </row>
    <row r="113" s="79" customFormat="1" spans="2:13">
      <c r="B113" s="117" t="s">
        <v>127</v>
      </c>
      <c r="C113" s="79" t="s">
        <v>128</v>
      </c>
      <c r="H113" s="118"/>
      <c r="I113" s="120"/>
      <c r="J113" s="121"/>
      <c r="K113" s="121"/>
      <c r="L113" s="121"/>
      <c r="M113" s="121"/>
    </row>
    <row r="114" s="79" customFormat="1" spans="3:13">
      <c r="C114" s="79" t="s">
        <v>129</v>
      </c>
      <c r="H114" s="118"/>
      <c r="I114" s="120"/>
      <c r="J114" s="122"/>
      <c r="K114" s="122"/>
      <c r="L114" s="121"/>
      <c r="M114" s="121"/>
    </row>
    <row r="115" s="79" customFormat="1" spans="3:13">
      <c r="C115" s="79" t="s">
        <v>130</v>
      </c>
      <c r="H115" s="118"/>
      <c r="I115" s="120"/>
      <c r="J115" s="122"/>
      <c r="K115" s="122"/>
      <c r="L115" s="121"/>
      <c r="M115" s="121"/>
    </row>
    <row r="116" s="79" customFormat="1" spans="3:13">
      <c r="C116" s="80" t="s">
        <v>131</v>
      </c>
      <c r="D116" s="80"/>
      <c r="E116" s="80"/>
      <c r="F116" s="80"/>
      <c r="G116" s="80"/>
      <c r="H116" s="118"/>
      <c r="I116" s="120"/>
      <c r="J116" s="122"/>
      <c r="K116" s="122"/>
      <c r="L116" s="121"/>
      <c r="M116" s="121"/>
    </row>
    <row r="117" spans="3:13">
      <c r="C117" s="80" t="s">
        <v>132</v>
      </c>
      <c r="I117" s="120"/>
      <c r="J117" s="122"/>
      <c r="K117" s="122"/>
      <c r="L117" s="121"/>
      <c r="M117" s="121"/>
    </row>
    <row r="118" spans="1:13">
      <c r="A118" s="88"/>
      <c r="B118" s="87"/>
      <c r="C118" s="80" t="s">
        <v>133</v>
      </c>
      <c r="I118" s="120"/>
      <c r="J118" s="122"/>
      <c r="K118" s="122"/>
      <c r="L118" s="121"/>
      <c r="M118" s="121"/>
    </row>
    <row r="119" ht="14.25" customHeight="1"/>
    <row r="120" spans="1:5">
      <c r="A120" s="114" t="s">
        <v>134</v>
      </c>
      <c r="B120" s="80" t="s">
        <v>135</v>
      </c>
      <c r="C120" s="99" t="s">
        <v>136</v>
      </c>
      <c r="E120" s="80" t="s">
        <v>137</v>
      </c>
    </row>
    <row r="122" spans="1:3">
      <c r="A122" s="114" t="s">
        <v>138</v>
      </c>
      <c r="B122" s="80" t="s">
        <v>139</v>
      </c>
      <c r="C122" s="80" t="s">
        <v>140</v>
      </c>
    </row>
    <row r="123" spans="3:3">
      <c r="C123" s="80" t="s">
        <v>141</v>
      </c>
    </row>
    <row r="125" spans="1:2">
      <c r="A125" s="87" t="s">
        <v>44</v>
      </c>
      <c r="B125" s="80" t="s">
        <v>45</v>
      </c>
    </row>
    <row r="126" spans="2:3">
      <c r="B126" s="88" t="s">
        <v>46</v>
      </c>
      <c r="C126" s="80" t="s">
        <v>47</v>
      </c>
    </row>
    <row r="127" spans="2:3">
      <c r="B127" s="88"/>
      <c r="C127" s="80" t="s">
        <v>142</v>
      </c>
    </row>
    <row r="128" spans="2:3">
      <c r="B128" s="88" t="s">
        <v>46</v>
      </c>
      <c r="C128" s="80" t="s">
        <v>143</v>
      </c>
    </row>
    <row r="129" spans="2:3">
      <c r="B129" s="88"/>
      <c r="C129" s="80" t="s">
        <v>144</v>
      </c>
    </row>
    <row r="130" spans="2:3">
      <c r="B130" s="88" t="s">
        <v>46</v>
      </c>
      <c r="C130" s="80" t="s">
        <v>51</v>
      </c>
    </row>
    <row r="131" spans="4:4">
      <c r="D131" s="80" t="s">
        <v>52</v>
      </c>
    </row>
    <row r="132" spans="4:4">
      <c r="D132" s="80" t="s">
        <v>53</v>
      </c>
    </row>
    <row r="133" spans="2:3">
      <c r="B133" s="88" t="s">
        <v>46</v>
      </c>
      <c r="C133" s="80" t="s">
        <v>145</v>
      </c>
    </row>
    <row r="134" spans="2:3">
      <c r="B134" s="88" t="s">
        <v>46</v>
      </c>
      <c r="C134" s="80" t="s">
        <v>146</v>
      </c>
    </row>
    <row r="135" spans="2:3">
      <c r="B135" s="88"/>
      <c r="C135" s="80" t="s">
        <v>56</v>
      </c>
    </row>
    <row r="136" spans="3:3">
      <c r="C136" s="80" t="s">
        <v>57</v>
      </c>
    </row>
    <row r="137" spans="3:3">
      <c r="C137" s="80" t="s">
        <v>58</v>
      </c>
    </row>
    <row r="138" spans="2:3">
      <c r="B138" s="88" t="s">
        <v>46</v>
      </c>
      <c r="C138" s="80" t="s">
        <v>59</v>
      </c>
    </row>
    <row r="139" spans="2:3">
      <c r="B139" s="88" t="s">
        <v>46</v>
      </c>
      <c r="C139" s="80" t="s">
        <v>60</v>
      </c>
    </row>
    <row r="140" spans="2:3">
      <c r="B140" s="88" t="s">
        <v>46</v>
      </c>
      <c r="C140" s="80" t="s">
        <v>61</v>
      </c>
    </row>
    <row r="142" spans="2:2">
      <c r="B142" s="80" t="s">
        <v>147</v>
      </c>
    </row>
    <row r="143" spans="2:2">
      <c r="B143" s="80" t="s">
        <v>148</v>
      </c>
    </row>
    <row r="144" spans="2:12">
      <c r="B144" s="80" t="s">
        <v>149</v>
      </c>
      <c r="C144" s="80" t="s">
        <v>150</v>
      </c>
      <c r="H144" s="35"/>
      <c r="I144" s="35"/>
      <c r="J144" s="35"/>
      <c r="K144" s="35"/>
      <c r="L144" s="35"/>
    </row>
    <row r="145" spans="3:12">
      <c r="C145" s="80" t="s">
        <v>151</v>
      </c>
      <c r="H145" s="35"/>
      <c r="I145" s="35"/>
      <c r="J145" s="35"/>
      <c r="K145" s="35"/>
      <c r="L145" s="35"/>
    </row>
    <row r="146" spans="3:12">
      <c r="C146" s="80" t="s">
        <v>152</v>
      </c>
      <c r="H146" s="35"/>
      <c r="I146" s="35"/>
      <c r="J146" s="35"/>
      <c r="K146" s="35"/>
      <c r="L146" s="35"/>
    </row>
    <row r="147" spans="3:12">
      <c r="C147" s="80" t="s">
        <v>153</v>
      </c>
      <c r="H147" s="35"/>
      <c r="I147" s="35"/>
      <c r="J147" s="35"/>
      <c r="K147" s="35"/>
      <c r="L147" s="35"/>
    </row>
    <row r="148" spans="3:12">
      <c r="C148" s="80" t="s">
        <v>154</v>
      </c>
      <c r="H148" s="35"/>
      <c r="I148" s="35"/>
      <c r="J148" s="35"/>
      <c r="K148" s="35"/>
      <c r="L148" s="35"/>
    </row>
    <row r="149" spans="3:12">
      <c r="C149" s="123" t="s">
        <v>155</v>
      </c>
      <c r="D149" s="112"/>
      <c r="E149" s="112"/>
      <c r="F149" s="112"/>
      <c r="G149" s="112"/>
      <c r="H149" s="35"/>
      <c r="I149" s="35"/>
      <c r="J149" s="35"/>
      <c r="K149" s="35"/>
      <c r="L149" s="35"/>
    </row>
    <row r="150" spans="3:12">
      <c r="C150" s="123" t="s">
        <v>156</v>
      </c>
      <c r="D150" s="112"/>
      <c r="E150" s="112"/>
      <c r="F150" s="112"/>
      <c r="G150" s="112"/>
      <c r="H150" s="35"/>
      <c r="I150" s="35"/>
      <c r="J150" s="35"/>
      <c r="K150" s="35"/>
      <c r="L150" s="35"/>
    </row>
    <row r="151" spans="2:12">
      <c r="B151" s="80" t="s">
        <v>157</v>
      </c>
      <c r="H151" s="35"/>
      <c r="I151" s="35"/>
      <c r="J151" s="35"/>
      <c r="K151" s="35"/>
      <c r="L151" s="35"/>
    </row>
    <row r="152" spans="8:12">
      <c r="H152" s="35"/>
      <c r="I152" s="35"/>
      <c r="J152" s="35"/>
      <c r="K152" s="35"/>
      <c r="L152" s="35"/>
    </row>
  </sheetData>
  <sortState ref="C55:C63">
    <sortCondition ref="C54:C63"/>
  </sortState>
  <mergeCells count="2">
    <mergeCell ref="E58:E59"/>
    <mergeCell ref="E60:E61"/>
  </mergeCells>
  <pageMargins left="0.7" right="0.7" top="0.75" bottom="0.75" header="0.3" footer="0.3"/>
  <pageSetup paperSize="9" scale="62" orientation="portrait" horizontalDpi="1200" verticalDpi="1200"/>
  <headerFooter/>
  <rowBreaks count="2" manualBreakCount="2">
    <brk id="64" max="16383" man="1"/>
    <brk id="12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67"/>
  <sheetViews>
    <sheetView workbookViewId="0">
      <selection activeCell="B2" sqref="B2:C2"/>
    </sheetView>
  </sheetViews>
  <sheetFormatPr defaultColWidth="4.2" defaultRowHeight="18.75"/>
  <cols>
    <col min="1" max="1" width="2.7" style="5" customWidth="1"/>
    <col min="2" max="2" width="10.1" style="5" customWidth="1"/>
    <col min="3" max="3" width="6.2" style="5" customWidth="1"/>
    <col min="4" max="4" width="10.7" style="5" customWidth="1"/>
    <col min="5" max="6" width="3.9" style="5" customWidth="1"/>
    <col min="7" max="7" width="6" style="5" customWidth="1"/>
    <col min="8" max="8" width="4.2" style="5" customWidth="1"/>
    <col min="9" max="9" width="3" style="5" customWidth="1"/>
    <col min="10" max="10" width="3.7" style="5" customWidth="1"/>
    <col min="11" max="11" width="1.2" style="5" customWidth="1"/>
    <col min="12" max="12" width="3" style="5" customWidth="1"/>
    <col min="13" max="13" width="5.1" style="5" customWidth="1"/>
    <col min="14" max="14" width="3" style="5" customWidth="1"/>
    <col min="15" max="22" width="4.2" style="5" customWidth="1"/>
    <col min="23" max="23" width="3.4" style="3" customWidth="1"/>
    <col min="24" max="24" width="10.1" style="3" customWidth="1"/>
    <col min="25" max="25" width="15" style="5" customWidth="1"/>
    <col min="26" max="26" width="20.8" style="5" customWidth="1"/>
    <col min="27" max="33" width="5.8" style="5" customWidth="1"/>
    <col min="34" max="34" width="16.5" style="5" customWidth="1"/>
    <col min="35" max="35" width="13.3" style="5" customWidth="1"/>
    <col min="36" max="36" width="25.2" style="5" customWidth="1"/>
    <col min="37" max="37" width="9.5" style="5" customWidth="1"/>
    <col min="38" max="16384" width="4.2" style="5"/>
  </cols>
  <sheetData>
    <row r="1" s="1" customFormat="1" ht="25.5" spans="2:26">
      <c r="B1" s="6" t="s">
        <v>158</v>
      </c>
      <c r="C1" s="6"/>
      <c r="D1" s="6"/>
      <c r="E1" s="6"/>
      <c r="F1" s="6"/>
      <c r="G1" s="6"/>
      <c r="H1" s="7"/>
      <c r="I1" s="7"/>
      <c r="J1" s="7"/>
      <c r="K1" s="7"/>
      <c r="L1" s="7"/>
      <c r="M1" s="7"/>
      <c r="N1" s="7"/>
      <c r="O1" s="7"/>
      <c r="P1" s="7"/>
      <c r="Q1" s="7"/>
      <c r="R1" s="7"/>
      <c r="S1" s="7"/>
      <c r="T1" s="7"/>
      <c r="U1" s="7"/>
      <c r="V1" s="7"/>
      <c r="W1" s="46"/>
      <c r="X1" s="46"/>
      <c r="Y1" s="46"/>
      <c r="Z1" s="46"/>
    </row>
    <row r="2" ht="25.5" spans="2:7">
      <c r="B2" s="8" t="s">
        <v>159</v>
      </c>
      <c r="C2" s="8"/>
      <c r="D2" s="9">
        <v>45207</v>
      </c>
      <c r="E2" s="10"/>
      <c r="F2" s="10"/>
      <c r="G2"/>
    </row>
    <row r="3" spans="17:22">
      <c r="Q3" s="40" t="s">
        <v>4</v>
      </c>
      <c r="R3" s="40"/>
      <c r="S3" s="40"/>
      <c r="T3" s="40"/>
      <c r="U3" s="40"/>
      <c r="V3" s="40"/>
    </row>
    <row r="4" ht="22.65" customHeight="1" spans="2:22">
      <c r="B4" s="11" t="s">
        <v>160</v>
      </c>
      <c r="C4" s="11"/>
      <c r="D4" s="11"/>
      <c r="E4" s="12"/>
      <c r="F4" s="12"/>
      <c r="G4" s="12"/>
      <c r="H4" s="12"/>
      <c r="I4" s="12"/>
      <c r="J4" s="39" t="s">
        <v>161</v>
      </c>
      <c r="K4" s="39"/>
      <c r="L4" s="39"/>
      <c r="M4" s="39"/>
      <c r="N4" s="11"/>
      <c r="O4" s="11"/>
      <c r="P4" s="11"/>
      <c r="Q4" s="11"/>
      <c r="R4" s="11"/>
      <c r="S4" s="11"/>
      <c r="T4" s="11"/>
      <c r="U4" s="11"/>
      <c r="V4" s="11"/>
    </row>
    <row r="5" ht="22.65" customHeight="1" spans="2:22">
      <c r="B5" s="11"/>
      <c r="C5" s="11"/>
      <c r="D5" s="11"/>
      <c r="E5" s="12"/>
      <c r="F5" s="12"/>
      <c r="G5" s="12"/>
      <c r="H5" s="12"/>
      <c r="I5" s="12"/>
      <c r="J5" s="39" t="s">
        <v>162</v>
      </c>
      <c r="K5" s="39"/>
      <c r="L5" s="39"/>
      <c r="M5" s="39"/>
      <c r="N5" s="11"/>
      <c r="O5" s="11"/>
      <c r="P5" s="11"/>
      <c r="Q5" s="11"/>
      <c r="R5" s="11"/>
      <c r="S5" s="11"/>
      <c r="T5" s="11"/>
      <c r="U5" s="11"/>
      <c r="V5" s="11"/>
    </row>
    <row r="6" ht="22.65" customHeight="1" spans="2:22">
      <c r="B6" s="11" t="s">
        <v>163</v>
      </c>
      <c r="C6" s="11"/>
      <c r="D6" s="11"/>
      <c r="E6" s="12"/>
      <c r="F6" s="12"/>
      <c r="G6" s="12"/>
      <c r="H6" s="12"/>
      <c r="I6" s="12"/>
      <c r="J6" s="39" t="s">
        <v>164</v>
      </c>
      <c r="K6" s="39"/>
      <c r="L6" s="39"/>
      <c r="M6" s="39"/>
      <c r="N6" s="11"/>
      <c r="O6" s="11"/>
      <c r="P6" s="11"/>
      <c r="Q6" s="11"/>
      <c r="R6" s="11"/>
      <c r="S6" s="11"/>
      <c r="T6" s="11"/>
      <c r="U6" s="11"/>
      <c r="V6" s="11"/>
    </row>
    <row r="7" s="2" customFormat="1" spans="23:24">
      <c r="W7" s="47"/>
      <c r="X7" s="47"/>
    </row>
    <row r="8" ht="13.65" customHeight="1" spans="2:2">
      <c r="B8" s="5" t="s">
        <v>165</v>
      </c>
    </row>
    <row r="9" spans="2:2">
      <c r="B9" s="5" t="s">
        <v>166</v>
      </c>
    </row>
    <row r="10" spans="2:21">
      <c r="B10" s="13" t="s">
        <v>167</v>
      </c>
      <c r="C10" s="13"/>
      <c r="D10" s="13"/>
      <c r="E10" s="14"/>
      <c r="F10" s="14"/>
      <c r="G10" s="14"/>
      <c r="H10" s="14"/>
      <c r="I10" s="14"/>
      <c r="J10" s="14"/>
      <c r="K10" s="14"/>
      <c r="L10" s="14"/>
      <c r="M10" s="14"/>
      <c r="N10" s="14"/>
      <c r="O10" s="14"/>
      <c r="P10" s="40" t="s">
        <v>168</v>
      </c>
      <c r="Q10" s="14"/>
      <c r="R10" s="14"/>
      <c r="S10" s="14"/>
      <c r="T10" s="40" t="s">
        <v>168</v>
      </c>
      <c r="U10" s="14"/>
    </row>
    <row r="11" ht="19.2" customHeight="1" spans="2:21">
      <c r="B11" s="15" t="s">
        <v>169</v>
      </c>
      <c r="C11" s="16"/>
      <c r="D11" s="17" t="s">
        <v>170</v>
      </c>
      <c r="E11" s="18">
        <f>+P11+T11</f>
        <v>0</v>
      </c>
      <c r="F11" s="19" t="s">
        <v>171</v>
      </c>
      <c r="G11" s="20">
        <v>2000</v>
      </c>
      <c r="H11" s="21"/>
      <c r="I11" s="24" t="s">
        <v>172</v>
      </c>
      <c r="J11" s="41" t="s">
        <v>173</v>
      </c>
      <c r="K11" s="42">
        <f>E11*G11</f>
        <v>0</v>
      </c>
      <c r="L11" s="42"/>
      <c r="M11" s="42"/>
      <c r="N11" s="17" t="s">
        <v>172</v>
      </c>
      <c r="O11" s="43" t="s">
        <v>174</v>
      </c>
      <c r="P11" s="44"/>
      <c r="Q11" s="48" t="s">
        <v>175</v>
      </c>
      <c r="R11" s="48" t="s">
        <v>176</v>
      </c>
      <c r="S11" s="48" t="s">
        <v>177</v>
      </c>
      <c r="T11" s="44"/>
      <c r="U11" s="49" t="s">
        <v>175</v>
      </c>
    </row>
    <row r="12" ht="19.2" customHeight="1" spans="2:21">
      <c r="B12" s="22"/>
      <c r="C12" s="23"/>
      <c r="D12" s="24" t="s">
        <v>178</v>
      </c>
      <c r="E12" s="18">
        <f t="shared" ref="E12:E15" si="0">+P12+T12</f>
        <v>0</v>
      </c>
      <c r="F12" s="19" t="s">
        <v>171</v>
      </c>
      <c r="G12" s="20">
        <v>2500</v>
      </c>
      <c r="H12" s="21"/>
      <c r="I12" s="24" t="s">
        <v>172</v>
      </c>
      <c r="J12" s="41" t="s">
        <v>173</v>
      </c>
      <c r="K12" s="42">
        <f>E12*G12</f>
        <v>0</v>
      </c>
      <c r="L12" s="42"/>
      <c r="M12" s="42"/>
      <c r="N12" s="17" t="s">
        <v>172</v>
      </c>
      <c r="O12" s="43" t="s">
        <v>174</v>
      </c>
      <c r="P12" s="44"/>
      <c r="Q12" s="48" t="s">
        <v>175</v>
      </c>
      <c r="R12" s="48" t="s">
        <v>176</v>
      </c>
      <c r="S12" s="48" t="s">
        <v>177</v>
      </c>
      <c r="T12" s="44"/>
      <c r="U12" s="49" t="s">
        <v>175</v>
      </c>
    </row>
    <row r="13" ht="19.2" customHeight="1" spans="2:21">
      <c r="B13" s="22"/>
      <c r="C13" s="23"/>
      <c r="D13" s="24" t="s">
        <v>179</v>
      </c>
      <c r="E13" s="18">
        <f t="shared" si="0"/>
        <v>0</v>
      </c>
      <c r="F13" s="19" t="s">
        <v>171</v>
      </c>
      <c r="G13" s="20">
        <v>3000</v>
      </c>
      <c r="H13" s="21"/>
      <c r="I13" s="24" t="s">
        <v>172</v>
      </c>
      <c r="J13" s="41" t="s">
        <v>173</v>
      </c>
      <c r="K13" s="42">
        <f>E13*G13</f>
        <v>0</v>
      </c>
      <c r="L13" s="42"/>
      <c r="M13" s="42"/>
      <c r="N13" s="17" t="s">
        <v>172</v>
      </c>
      <c r="O13" s="43" t="s">
        <v>174</v>
      </c>
      <c r="P13" s="44"/>
      <c r="Q13" s="48" t="s">
        <v>175</v>
      </c>
      <c r="R13" s="48" t="s">
        <v>176</v>
      </c>
      <c r="S13" s="48" t="s">
        <v>177</v>
      </c>
      <c r="T13" s="44"/>
      <c r="U13" s="49" t="s">
        <v>175</v>
      </c>
    </row>
    <row r="14" ht="19.2" customHeight="1" spans="2:21">
      <c r="B14" s="25"/>
      <c r="C14" s="26"/>
      <c r="D14" s="24" t="s">
        <v>180</v>
      </c>
      <c r="E14" s="18">
        <f t="shared" si="0"/>
        <v>0</v>
      </c>
      <c r="F14" s="19" t="s">
        <v>171</v>
      </c>
      <c r="G14" s="20">
        <v>3500</v>
      </c>
      <c r="H14" s="21"/>
      <c r="I14" s="24" t="s">
        <v>172</v>
      </c>
      <c r="J14" s="41" t="s">
        <v>173</v>
      </c>
      <c r="K14" s="42">
        <f>E14*G14</f>
        <v>0</v>
      </c>
      <c r="L14" s="42"/>
      <c r="M14" s="42"/>
      <c r="N14" s="17" t="s">
        <v>172</v>
      </c>
      <c r="O14" s="43" t="s">
        <v>174</v>
      </c>
      <c r="P14" s="44"/>
      <c r="Q14" s="48" t="s">
        <v>175</v>
      </c>
      <c r="R14" s="48" t="s">
        <v>176</v>
      </c>
      <c r="S14" s="48" t="s">
        <v>177</v>
      </c>
      <c r="T14" s="44"/>
      <c r="U14" s="49" t="s">
        <v>175</v>
      </c>
    </row>
    <row r="15" ht="19.2" customHeight="1" spans="2:21">
      <c r="B15" s="27" t="s">
        <v>181</v>
      </c>
      <c r="C15" s="24"/>
      <c r="D15" s="17"/>
      <c r="E15" s="18">
        <f t="shared" si="0"/>
        <v>0</v>
      </c>
      <c r="F15" s="19" t="s">
        <v>171</v>
      </c>
      <c r="G15" s="20">
        <v>500</v>
      </c>
      <c r="H15" s="21"/>
      <c r="I15" s="24" t="s">
        <v>172</v>
      </c>
      <c r="J15" s="41" t="s">
        <v>173</v>
      </c>
      <c r="K15" s="42">
        <f>E15*G15</f>
        <v>0</v>
      </c>
      <c r="L15" s="42"/>
      <c r="M15" s="42"/>
      <c r="N15" s="17" t="s">
        <v>172</v>
      </c>
      <c r="O15" s="43" t="s">
        <v>174</v>
      </c>
      <c r="P15" s="44"/>
      <c r="Q15" s="48" t="s">
        <v>175</v>
      </c>
      <c r="R15" s="48" t="s">
        <v>176</v>
      </c>
      <c r="S15" s="48" t="s">
        <v>177</v>
      </c>
      <c r="T15" s="44"/>
      <c r="U15" s="49" t="s">
        <v>175</v>
      </c>
    </row>
    <row r="16" ht="19.2" customHeight="1" spans="2:15">
      <c r="B16" s="28" t="s">
        <v>182</v>
      </c>
      <c r="C16" s="28"/>
      <c r="D16" s="28"/>
      <c r="E16" s="28"/>
      <c r="F16" s="28"/>
      <c r="G16" s="29">
        <f>SUM(K11:M15)</f>
        <v>0</v>
      </c>
      <c r="H16" s="30"/>
      <c r="I16" s="30"/>
      <c r="J16" s="30"/>
      <c r="K16" s="30"/>
      <c r="L16" s="30"/>
      <c r="M16" s="30"/>
      <c r="N16" s="17" t="s">
        <v>172</v>
      </c>
      <c r="O16" s="45"/>
    </row>
    <row r="17" ht="29.25" customHeight="1" spans="2:14">
      <c r="B17" s="31" t="s">
        <v>183</v>
      </c>
      <c r="C17" s="31"/>
      <c r="D17" s="31"/>
      <c r="E17" s="31"/>
      <c r="F17" s="31"/>
      <c r="G17" s="32" t="s">
        <v>184</v>
      </c>
      <c r="H17" s="32"/>
      <c r="I17" s="32"/>
      <c r="J17" s="32"/>
      <c r="K17" s="32"/>
      <c r="L17" s="32"/>
      <c r="M17" s="32"/>
      <c r="N17" s="32"/>
    </row>
    <row r="18" ht="15.75" customHeight="1" spans="2:22">
      <c r="B18" s="33" t="s">
        <v>185</v>
      </c>
      <c r="C18" s="33"/>
      <c r="D18" s="33"/>
      <c r="E18" s="33"/>
      <c r="F18" s="33"/>
      <c r="G18" s="33"/>
      <c r="H18" s="33"/>
      <c r="I18" s="33"/>
      <c r="J18" s="33"/>
      <c r="K18" s="33"/>
      <c r="L18" s="33"/>
      <c r="M18" s="33"/>
      <c r="N18" s="33"/>
      <c r="O18" s="33"/>
      <c r="P18" s="33"/>
      <c r="Q18" s="33"/>
      <c r="R18" s="33"/>
      <c r="S18" s="33"/>
      <c r="T18" s="33"/>
      <c r="U18" s="33"/>
      <c r="V18" s="33"/>
    </row>
    <row r="19" ht="15.75" customHeight="1" spans="2:22">
      <c r="B19" s="2" t="s">
        <v>186</v>
      </c>
      <c r="C19" s="2"/>
      <c r="D19" s="2"/>
      <c r="E19" s="2"/>
      <c r="F19" s="2"/>
      <c r="G19" s="2"/>
      <c r="H19" s="2"/>
      <c r="I19" s="2"/>
      <c r="J19" s="2"/>
      <c r="K19" s="2"/>
      <c r="L19" s="2"/>
      <c r="M19" s="2"/>
      <c r="N19" s="2"/>
      <c r="O19" s="2"/>
      <c r="P19" s="2"/>
      <c r="Q19" s="2"/>
      <c r="R19" s="2"/>
      <c r="S19" s="2"/>
      <c r="T19" s="2"/>
      <c r="U19" s="2"/>
      <c r="V19" s="2"/>
    </row>
    <row r="20" ht="15.75" customHeight="1"/>
    <row r="21" ht="15.75" customHeight="1" spans="2:7">
      <c r="B21" s="34" t="s">
        <v>147</v>
      </c>
      <c r="C21" s="34"/>
      <c r="D21" s="34"/>
      <c r="E21" s="34"/>
      <c r="F21" s="34"/>
      <c r="G21" s="34"/>
    </row>
    <row r="22" ht="15.75" customHeight="1" spans="2:7">
      <c r="B22" s="34" t="s">
        <v>148</v>
      </c>
      <c r="C22" s="34"/>
      <c r="D22" s="34"/>
      <c r="E22" s="34"/>
      <c r="F22" s="34"/>
      <c r="G22" s="34"/>
    </row>
    <row r="23" ht="15.75" customHeight="1" spans="2:7">
      <c r="B23" s="34" t="s">
        <v>149</v>
      </c>
      <c r="C23" s="34" t="s">
        <v>150</v>
      </c>
      <c r="D23" s="34"/>
      <c r="E23" s="34"/>
      <c r="F23" s="34"/>
      <c r="G23" s="34"/>
    </row>
    <row r="24" ht="15.75" customHeight="1" spans="2:7">
      <c r="B24" s="34"/>
      <c r="C24" s="34" t="s">
        <v>151</v>
      </c>
      <c r="D24" s="34"/>
      <c r="E24" s="34"/>
      <c r="F24" s="34"/>
      <c r="G24" s="34"/>
    </row>
    <row r="25" ht="15.75" customHeight="1" spans="2:7">
      <c r="B25" s="34"/>
      <c r="C25" s="34" t="s">
        <v>152</v>
      </c>
      <c r="D25" s="34"/>
      <c r="E25" s="34"/>
      <c r="F25" s="34"/>
      <c r="G25" s="34"/>
    </row>
    <row r="26" ht="15.75" customHeight="1" spans="2:24">
      <c r="B26" s="34"/>
      <c r="C26" s="34" t="s">
        <v>153</v>
      </c>
      <c r="D26" s="34"/>
      <c r="E26" s="34"/>
      <c r="F26" s="34"/>
      <c r="G26" s="34"/>
      <c r="W26" s="5"/>
      <c r="X26" s="5"/>
    </row>
    <row r="27" ht="15.75" customHeight="1" spans="2:23">
      <c r="B27" s="34"/>
      <c r="C27" s="34" t="s">
        <v>154</v>
      </c>
      <c r="D27" s="34"/>
      <c r="E27" s="34"/>
      <c r="F27" s="34"/>
      <c r="G27" s="34"/>
      <c r="W27" s="5"/>
    </row>
    <row r="28" s="2" customFormat="1" spans="2:24">
      <c r="B28" s="34" t="s">
        <v>157</v>
      </c>
      <c r="C28" s="34"/>
      <c r="D28" s="34"/>
      <c r="E28" s="34"/>
      <c r="F28" s="34"/>
      <c r="G28" s="34"/>
      <c r="X28" s="47"/>
    </row>
    <row r="29" s="2" customFormat="1" spans="2:24">
      <c r="B29" s="34"/>
      <c r="C29" s="34"/>
      <c r="D29" s="34"/>
      <c r="E29" s="34"/>
      <c r="F29" s="34"/>
      <c r="G29" s="34"/>
      <c r="X29" s="47"/>
    </row>
    <row r="30" spans="2:23">
      <c r="B30" s="2" t="s">
        <v>187</v>
      </c>
      <c r="C30" s="2"/>
      <c r="D30" s="2"/>
      <c r="W30" s="5"/>
    </row>
    <row r="31" spans="2:23">
      <c r="B31" s="35" t="s">
        <v>188</v>
      </c>
      <c r="C31" s="35"/>
      <c r="D31" s="35"/>
      <c r="E31" s="4"/>
      <c r="F31" s="4"/>
      <c r="G31" s="4"/>
      <c r="H31" s="4"/>
      <c r="I31" s="4"/>
      <c r="J31" s="4"/>
      <c r="K31" s="4"/>
      <c r="L31" s="4"/>
      <c r="M31" s="4"/>
      <c r="N31" s="4"/>
      <c r="O31" s="4"/>
      <c r="P31" s="4"/>
      <c r="Q31" s="4"/>
      <c r="R31" s="4"/>
      <c r="S31" s="4"/>
      <c r="T31" s="4"/>
      <c r="U31" s="4"/>
      <c r="V31" s="4"/>
      <c r="W31" s="5"/>
    </row>
    <row r="32" s="2" customFormat="1" ht="15.75" customHeight="1" spans="2:24">
      <c r="B32" s="35" t="s">
        <v>189</v>
      </c>
      <c r="C32" s="35"/>
      <c r="D32" s="35"/>
      <c r="E32" s="35"/>
      <c r="F32" s="35"/>
      <c r="G32" s="35"/>
      <c r="H32" s="35"/>
      <c r="I32" s="35"/>
      <c r="J32" s="35"/>
      <c r="K32" s="35"/>
      <c r="L32" s="35"/>
      <c r="M32" s="35"/>
      <c r="N32" s="35"/>
      <c r="O32" s="35"/>
      <c r="P32" s="35"/>
      <c r="Q32" s="35"/>
      <c r="R32" s="35"/>
      <c r="S32" s="35"/>
      <c r="T32" s="35"/>
      <c r="U32" s="35"/>
      <c r="V32" s="35"/>
      <c r="X32" s="47"/>
    </row>
    <row r="33" ht="15.75" customHeight="1" spans="2:25">
      <c r="B33" s="5" t="s">
        <v>190</v>
      </c>
      <c r="W33" s="5"/>
      <c r="Y33" s="2"/>
    </row>
    <row r="34" ht="15.75" customHeight="1" spans="2:25">
      <c r="B34" s="4"/>
      <c r="C34" s="4" t="s">
        <v>64</v>
      </c>
      <c r="D34" s="3"/>
      <c r="G34" s="36"/>
      <c r="H34" s="36"/>
      <c r="I34" s="4" t="s">
        <v>66</v>
      </c>
      <c r="J34" s="36"/>
      <c r="K34" s="36"/>
      <c r="M34" s="36"/>
      <c r="N34" s="36"/>
      <c r="O34" s="36"/>
      <c r="P34" s="36"/>
      <c r="Q34" s="36"/>
      <c r="R34" s="36"/>
      <c r="S34" s="36"/>
      <c r="T34" s="36"/>
      <c r="U34" s="36"/>
      <c r="V34" s="4"/>
      <c r="W34" s="5"/>
      <c r="Y34" s="50"/>
    </row>
    <row r="35" ht="15.75" customHeight="1" spans="2:23">
      <c r="B35" s="4"/>
      <c r="C35" s="4" t="s">
        <v>67</v>
      </c>
      <c r="D35" s="37"/>
      <c r="E35" s="36"/>
      <c r="F35" s="37"/>
      <c r="G35" s="36"/>
      <c r="H35" s="36"/>
      <c r="I35" s="4" t="s">
        <v>68</v>
      </c>
      <c r="J35" s="36"/>
      <c r="K35" s="36"/>
      <c r="L35" s="36"/>
      <c r="M35" s="36"/>
      <c r="N35" s="36"/>
      <c r="O35" s="36"/>
      <c r="P35" s="36"/>
      <c r="Q35" s="36"/>
      <c r="R35" s="36"/>
      <c r="S35" s="36"/>
      <c r="T35" s="36"/>
      <c r="U35" s="36"/>
      <c r="V35" s="4"/>
      <c r="W35" s="5"/>
    </row>
    <row r="36" ht="15.75" customHeight="1" spans="2:25">
      <c r="B36" s="4"/>
      <c r="C36" s="35" t="s">
        <v>69</v>
      </c>
      <c r="D36" s="37"/>
      <c r="E36" s="36"/>
      <c r="F36" s="37"/>
      <c r="G36" s="36"/>
      <c r="H36" s="36"/>
      <c r="I36" s="35" t="s">
        <v>70</v>
      </c>
      <c r="J36" s="36"/>
      <c r="K36" s="36"/>
      <c r="L36" s="36"/>
      <c r="M36" s="36"/>
      <c r="N36" s="36"/>
      <c r="O36" s="36"/>
      <c r="P36" s="36"/>
      <c r="Q36" s="36"/>
      <c r="R36" s="36"/>
      <c r="S36" s="36"/>
      <c r="T36" s="36"/>
      <c r="U36" s="36"/>
      <c r="V36" s="4"/>
      <c r="W36" s="50"/>
      <c r="Y36" s="50"/>
    </row>
    <row r="37" ht="15.75" customHeight="1" spans="2:23">
      <c r="B37" s="4"/>
      <c r="C37" s="35" t="s">
        <v>71</v>
      </c>
      <c r="D37" s="37"/>
      <c r="E37" s="36"/>
      <c r="F37" s="37"/>
      <c r="G37" s="36"/>
      <c r="H37" s="36"/>
      <c r="I37" s="35" t="s">
        <v>72</v>
      </c>
      <c r="J37" s="36"/>
      <c r="K37" s="36"/>
      <c r="L37" s="36"/>
      <c r="M37" s="36"/>
      <c r="N37" s="36"/>
      <c r="O37" s="36"/>
      <c r="P37" s="36"/>
      <c r="Q37" s="36"/>
      <c r="R37" s="36"/>
      <c r="S37" s="36"/>
      <c r="T37" s="36"/>
      <c r="U37" s="36"/>
      <c r="V37" s="4"/>
      <c r="W37" s="5"/>
    </row>
    <row r="38" ht="15.75" customHeight="1" spans="2:22">
      <c r="B38" s="4"/>
      <c r="C38" s="35" t="s">
        <v>73</v>
      </c>
      <c r="D38" s="37"/>
      <c r="E38" s="36"/>
      <c r="F38" s="37"/>
      <c r="G38" s="36"/>
      <c r="H38" s="36"/>
      <c r="I38" s="35" t="s">
        <v>74</v>
      </c>
      <c r="J38" s="36"/>
      <c r="K38" s="36"/>
      <c r="L38" s="36"/>
      <c r="M38" s="36"/>
      <c r="N38" s="36"/>
      <c r="O38" s="36"/>
      <c r="P38" s="36"/>
      <c r="Q38" s="36"/>
      <c r="R38" s="36"/>
      <c r="S38" s="36"/>
      <c r="T38" s="36"/>
      <c r="U38" s="36"/>
      <c r="V38" s="4"/>
    </row>
    <row r="39" ht="15.75" customHeight="1" spans="2:16">
      <c r="B39" s="4"/>
      <c r="C39" s="4" t="s">
        <v>75</v>
      </c>
      <c r="D39" s="37"/>
      <c r="E39" s="36"/>
      <c r="F39" s="37"/>
      <c r="G39" s="36"/>
      <c r="H39" s="36"/>
      <c r="I39" s="4" t="s">
        <v>76</v>
      </c>
      <c r="J39" s="36"/>
      <c r="K39" s="36"/>
      <c r="L39" s="36"/>
      <c r="M39" s="36"/>
      <c r="N39" s="36"/>
      <c r="O39" s="36"/>
      <c r="P39" s="36"/>
    </row>
    <row r="40" ht="15.75" customHeight="1" spans="2:24">
      <c r="B40" s="4"/>
      <c r="C40" s="37"/>
      <c r="D40" s="38" t="s">
        <v>191</v>
      </c>
      <c r="E40" s="38" t="s">
        <v>191</v>
      </c>
      <c r="F40" s="38" t="s">
        <v>191</v>
      </c>
      <c r="G40" s="38" t="s">
        <v>191</v>
      </c>
      <c r="H40" s="38" t="s">
        <v>191</v>
      </c>
      <c r="I40" s="38" t="s">
        <v>191</v>
      </c>
      <c r="J40" s="38" t="s">
        <v>191</v>
      </c>
      <c r="K40" s="36"/>
      <c r="L40" s="38" t="s">
        <v>191</v>
      </c>
      <c r="M40" s="38" t="s">
        <v>191</v>
      </c>
      <c r="N40" s="38" t="s">
        <v>191</v>
      </c>
      <c r="O40" s="38" t="s">
        <v>191</v>
      </c>
      <c r="P40" s="38" t="s">
        <v>191</v>
      </c>
      <c r="Q40" s="38" t="s">
        <v>191</v>
      </c>
      <c r="R40" s="38" t="s">
        <v>191</v>
      </c>
      <c r="S40" s="38" t="s">
        <v>191</v>
      </c>
      <c r="T40" s="38" t="s">
        <v>191</v>
      </c>
      <c r="U40" s="38" t="s">
        <v>191</v>
      </c>
      <c r="V40" s="38" t="s">
        <v>191</v>
      </c>
      <c r="W40" s="38" t="s">
        <v>191</v>
      </c>
      <c r="X40" s="3" t="s">
        <v>168</v>
      </c>
    </row>
    <row r="41" spans="2:31">
      <c r="B41" s="4"/>
      <c r="C41" s="4"/>
      <c r="D41" s="4"/>
      <c r="E41" s="4"/>
      <c r="F41" s="4"/>
      <c r="G41" s="4"/>
      <c r="H41" s="4"/>
      <c r="I41" s="4"/>
      <c r="J41" s="4"/>
      <c r="K41" s="4"/>
      <c r="L41" s="4"/>
      <c r="M41" s="4"/>
      <c r="N41" s="4"/>
      <c r="O41" s="4"/>
      <c r="P41" s="4"/>
      <c r="Q41" s="4"/>
      <c r="R41" s="4"/>
      <c r="S41" s="4"/>
      <c r="T41" s="4"/>
      <c r="U41" s="4"/>
      <c r="V41" s="4"/>
      <c r="X41" s="3" t="s">
        <v>168</v>
      </c>
      <c r="AC41" s="54" t="s">
        <v>192</v>
      </c>
      <c r="AD41" s="55"/>
      <c r="AE41" s="56"/>
    </row>
    <row r="42" spans="2:37">
      <c r="B42" s="4"/>
      <c r="C42" s="4"/>
      <c r="D42" s="4"/>
      <c r="E42" s="4"/>
      <c r="F42" s="4"/>
      <c r="G42" s="4"/>
      <c r="H42" s="4"/>
      <c r="I42" s="4"/>
      <c r="J42" s="4"/>
      <c r="K42" s="4"/>
      <c r="L42" s="4"/>
      <c r="M42" s="4"/>
      <c r="N42" s="4"/>
      <c r="O42" s="4"/>
      <c r="P42" s="4"/>
      <c r="Q42" s="4"/>
      <c r="R42" s="4"/>
      <c r="S42" s="4"/>
      <c r="T42" s="4"/>
      <c r="U42" s="4"/>
      <c r="V42" s="4"/>
      <c r="X42" s="51" t="s">
        <v>193</v>
      </c>
      <c r="AC42" s="57"/>
      <c r="AD42" s="58"/>
      <c r="AE42" s="59"/>
      <c r="AK42" s="3"/>
    </row>
    <row r="43" s="3" customFormat="1" ht="49.5" spans="2:37">
      <c r="B43" s="4"/>
      <c r="C43" s="4"/>
      <c r="D43" s="4"/>
      <c r="E43" s="4"/>
      <c r="F43" s="4"/>
      <c r="G43" s="4"/>
      <c r="H43" s="4"/>
      <c r="I43" s="4"/>
      <c r="J43" s="4"/>
      <c r="K43" s="4"/>
      <c r="L43" s="4"/>
      <c r="M43" s="4"/>
      <c r="N43" s="4"/>
      <c r="O43" s="4"/>
      <c r="P43" s="4"/>
      <c r="Q43" s="4"/>
      <c r="R43" s="4"/>
      <c r="S43" s="4"/>
      <c r="T43" s="4"/>
      <c r="U43" s="4"/>
      <c r="V43" s="4"/>
      <c r="X43" s="11" t="s">
        <v>194</v>
      </c>
      <c r="Y43" s="11" t="s">
        <v>195</v>
      </c>
      <c r="Z43" s="43" t="s">
        <v>196</v>
      </c>
      <c r="AA43" s="60" t="s">
        <v>197</v>
      </c>
      <c r="AB43" s="61" t="s">
        <v>198</v>
      </c>
      <c r="AC43" s="62" t="s">
        <v>199</v>
      </c>
      <c r="AD43" s="63" t="s">
        <v>200</v>
      </c>
      <c r="AE43" s="63" t="s">
        <v>201</v>
      </c>
      <c r="AF43" s="61" t="s">
        <v>202</v>
      </c>
      <c r="AG43" s="61" t="s">
        <v>203</v>
      </c>
      <c r="AH43" s="73" t="s">
        <v>204</v>
      </c>
      <c r="AI43" s="43" t="s">
        <v>205</v>
      </c>
      <c r="AJ43" s="73" t="s">
        <v>206</v>
      </c>
      <c r="AK43" s="60" t="s">
        <v>207</v>
      </c>
    </row>
    <row r="44" ht="19.35" customHeight="1" spans="2:37">
      <c r="B44" s="4"/>
      <c r="C44" s="4"/>
      <c r="D44" s="4"/>
      <c r="E44" s="4"/>
      <c r="F44" s="4"/>
      <c r="G44" s="4"/>
      <c r="H44" s="4"/>
      <c r="I44" s="4"/>
      <c r="J44" s="4"/>
      <c r="K44" s="4"/>
      <c r="L44" s="4"/>
      <c r="M44" s="4"/>
      <c r="N44" s="4"/>
      <c r="O44" s="4"/>
      <c r="P44" s="4"/>
      <c r="Q44" s="4"/>
      <c r="R44" s="4"/>
      <c r="S44" s="4"/>
      <c r="T44" s="4"/>
      <c r="U44" s="4"/>
      <c r="V44" s="4"/>
      <c r="W44" s="5"/>
      <c r="X44" s="5"/>
      <c r="Y44" s="64" t="s">
        <v>208</v>
      </c>
      <c r="Z44" s="3" t="s">
        <v>209</v>
      </c>
      <c r="AC44" s="4"/>
      <c r="AD44" s="4"/>
      <c r="AE44" s="4"/>
      <c r="AI44" s="3"/>
      <c r="AJ44" s="3" t="s">
        <v>209</v>
      </c>
      <c r="AK44" s="3"/>
    </row>
    <row r="45" ht="19.35" customHeight="1" spans="2:37">
      <c r="B45" s="4"/>
      <c r="C45" s="4"/>
      <c r="D45" s="4"/>
      <c r="E45" s="4"/>
      <c r="F45" s="4"/>
      <c r="G45" s="4"/>
      <c r="H45" s="4"/>
      <c r="I45" s="4"/>
      <c r="J45" s="4"/>
      <c r="K45" s="4"/>
      <c r="L45" s="4"/>
      <c r="M45" s="4"/>
      <c r="N45" s="4"/>
      <c r="O45" s="4"/>
      <c r="P45" s="4"/>
      <c r="Q45" s="4"/>
      <c r="R45" s="4"/>
      <c r="S45" s="4"/>
      <c r="T45" s="4"/>
      <c r="U45" s="4"/>
      <c r="V45" s="4"/>
      <c r="W45" s="5"/>
      <c r="X45" s="52" t="s">
        <v>210</v>
      </c>
      <c r="Y45" s="65" t="s">
        <v>211</v>
      </c>
      <c r="Z45" s="65" t="e">
        <f ca="1">PHONETIC(Y45)</f>
        <v>#NAME?</v>
      </c>
      <c r="AA45" s="65" t="s">
        <v>174</v>
      </c>
      <c r="AB45" s="65">
        <v>1</v>
      </c>
      <c r="AC45" s="66">
        <v>666</v>
      </c>
      <c r="AD45" s="66"/>
      <c r="AE45" s="66"/>
      <c r="AF45" s="67"/>
      <c r="AG45" s="74" t="s">
        <v>212</v>
      </c>
      <c r="AH45" s="75" t="s">
        <v>213</v>
      </c>
      <c r="AI45" s="65" t="s">
        <v>214</v>
      </c>
      <c r="AJ45" s="65" t="e">
        <f ca="1">PHONETIC(AI45)</f>
        <v>#NAME?</v>
      </c>
      <c r="AK45" s="76"/>
    </row>
    <row r="46" s="4" customFormat="1" ht="19.35" customHeight="1" spans="24:37">
      <c r="X46" s="51" t="s">
        <v>193</v>
      </c>
      <c r="Y46" s="68"/>
      <c r="Z46" s="68"/>
      <c r="AA46" s="69"/>
      <c r="AB46" s="69"/>
      <c r="AC46" s="44"/>
      <c r="AD46" s="44"/>
      <c r="AE46" s="44"/>
      <c r="AI46" s="69"/>
      <c r="AJ46" s="69"/>
      <c r="AK46" s="69"/>
    </row>
    <row r="47" ht="19.35" customHeight="1" spans="2:37">
      <c r="B47" s="4"/>
      <c r="C47" s="4"/>
      <c r="D47" s="4"/>
      <c r="E47" s="4"/>
      <c r="F47" s="4"/>
      <c r="G47" s="4"/>
      <c r="H47" s="4"/>
      <c r="I47" s="4"/>
      <c r="J47" s="4"/>
      <c r="K47" s="4"/>
      <c r="L47" s="4"/>
      <c r="M47" s="4"/>
      <c r="N47" s="4"/>
      <c r="O47" s="4"/>
      <c r="P47" s="4"/>
      <c r="Q47" s="4"/>
      <c r="R47" s="4"/>
      <c r="S47" s="4"/>
      <c r="T47" s="4"/>
      <c r="U47" s="4"/>
      <c r="V47" s="4"/>
      <c r="W47" s="5"/>
      <c r="X47" s="53"/>
      <c r="Y47" s="70"/>
      <c r="Z47" s="70" t="e">
        <f ca="1" t="shared" ref="Z47:Z66" si="1">PHONETIC(Y47)</f>
        <v>#NAME?</v>
      </c>
      <c r="AA47" s="11"/>
      <c r="AB47" s="11"/>
      <c r="AC47" s="71"/>
      <c r="AD47" s="72"/>
      <c r="AE47" s="72"/>
      <c r="AF47" s="11"/>
      <c r="AG47" s="11"/>
      <c r="AH47" s="43"/>
      <c r="AI47" s="43"/>
      <c r="AJ47" s="11" t="e">
        <f ca="1" t="shared" ref="AJ47:AJ66" si="2">PHONETIC(AI47)</f>
        <v>#NAME?</v>
      </c>
      <c r="AK47" s="11"/>
    </row>
    <row r="48" ht="19.35" customHeight="1" spans="2:37">
      <c r="B48" s="4"/>
      <c r="C48" s="4"/>
      <c r="D48" s="4"/>
      <c r="E48" s="4"/>
      <c r="F48" s="4"/>
      <c r="G48" s="4"/>
      <c r="H48" s="4"/>
      <c r="I48" s="4"/>
      <c r="J48" s="4"/>
      <c r="K48" s="4"/>
      <c r="L48" s="4"/>
      <c r="M48" s="4"/>
      <c r="N48" s="4"/>
      <c r="O48" s="4"/>
      <c r="P48" s="4"/>
      <c r="Q48" s="4"/>
      <c r="R48" s="4"/>
      <c r="S48" s="4"/>
      <c r="T48" s="4"/>
      <c r="U48" s="4"/>
      <c r="V48" s="4"/>
      <c r="W48" s="5"/>
      <c r="X48" s="53"/>
      <c r="Y48" s="70"/>
      <c r="Z48" s="70" t="e">
        <f ca="1" t="shared" si="1"/>
        <v>#NAME?</v>
      </c>
      <c r="AA48" s="11"/>
      <c r="AB48" s="11"/>
      <c r="AC48" s="71"/>
      <c r="AD48" s="72"/>
      <c r="AE48" s="72"/>
      <c r="AF48" s="11"/>
      <c r="AG48" s="11"/>
      <c r="AH48" s="43"/>
      <c r="AI48" s="43"/>
      <c r="AJ48" s="11" t="e">
        <f ca="1" t="shared" si="2"/>
        <v>#NAME?</v>
      </c>
      <c r="AK48" s="11"/>
    </row>
    <row r="49" ht="19.35" customHeight="1" spans="2:37">
      <c r="B49" s="4"/>
      <c r="C49" s="4"/>
      <c r="D49" s="4"/>
      <c r="E49" s="4"/>
      <c r="F49" s="4"/>
      <c r="G49" s="4"/>
      <c r="H49" s="4"/>
      <c r="I49" s="4"/>
      <c r="J49" s="4"/>
      <c r="K49" s="4"/>
      <c r="L49" s="4"/>
      <c r="M49" s="4"/>
      <c r="N49" s="4"/>
      <c r="O49" s="4"/>
      <c r="P49" s="4"/>
      <c r="Q49" s="4"/>
      <c r="R49" s="4"/>
      <c r="S49" s="4"/>
      <c r="T49" s="4"/>
      <c r="U49" s="4"/>
      <c r="V49" s="4"/>
      <c r="W49" s="5"/>
      <c r="X49" s="53"/>
      <c r="Y49" s="70"/>
      <c r="Z49" s="70" t="e">
        <f ca="1" t="shared" si="1"/>
        <v>#NAME?</v>
      </c>
      <c r="AA49" s="11"/>
      <c r="AB49" s="11"/>
      <c r="AC49" s="71"/>
      <c r="AD49" s="72"/>
      <c r="AE49" s="72"/>
      <c r="AF49" s="11"/>
      <c r="AG49" s="11"/>
      <c r="AH49" s="43"/>
      <c r="AI49" s="43"/>
      <c r="AJ49" s="11" t="e">
        <f ca="1" t="shared" si="2"/>
        <v>#NAME?</v>
      </c>
      <c r="AK49" s="11"/>
    </row>
    <row r="50" ht="19.35" customHeight="1" spans="2:37">
      <c r="B50" s="4"/>
      <c r="C50" s="4"/>
      <c r="D50" s="4"/>
      <c r="E50" s="4"/>
      <c r="F50" s="4"/>
      <c r="G50" s="4"/>
      <c r="H50" s="4"/>
      <c r="I50" s="4"/>
      <c r="J50" s="4"/>
      <c r="K50" s="4"/>
      <c r="L50" s="4"/>
      <c r="M50" s="4"/>
      <c r="N50" s="4"/>
      <c r="O50" s="4"/>
      <c r="P50" s="4"/>
      <c r="Q50" s="4"/>
      <c r="R50" s="4"/>
      <c r="S50" s="4"/>
      <c r="T50" s="4"/>
      <c r="U50" s="4"/>
      <c r="V50" s="4"/>
      <c r="W50" s="5"/>
      <c r="X50" s="53"/>
      <c r="Y50" s="70"/>
      <c r="Z50" s="70" t="e">
        <f ca="1" t="shared" si="1"/>
        <v>#NAME?</v>
      </c>
      <c r="AA50" s="11"/>
      <c r="AB50" s="11"/>
      <c r="AC50" s="71"/>
      <c r="AD50" s="72"/>
      <c r="AE50" s="72"/>
      <c r="AF50" s="11"/>
      <c r="AG50" s="11"/>
      <c r="AH50" s="43"/>
      <c r="AI50" s="43"/>
      <c r="AJ50" s="11" t="e">
        <f ca="1" t="shared" si="2"/>
        <v>#NAME?</v>
      </c>
      <c r="AK50" s="11"/>
    </row>
    <row r="51" ht="19.35" customHeight="1" spans="1:37">
      <c r="A51" s="5">
        <v>5</v>
      </c>
      <c r="B51" s="4"/>
      <c r="C51" s="4"/>
      <c r="D51" s="4"/>
      <c r="E51" s="4"/>
      <c r="F51" s="4"/>
      <c r="G51" s="4"/>
      <c r="H51" s="4"/>
      <c r="I51" s="4"/>
      <c r="J51" s="4"/>
      <c r="K51" s="4"/>
      <c r="L51" s="4"/>
      <c r="M51" s="4"/>
      <c r="N51" s="4"/>
      <c r="O51" s="4"/>
      <c r="P51" s="4"/>
      <c r="Q51" s="4"/>
      <c r="R51" s="4"/>
      <c r="S51" s="4"/>
      <c r="T51" s="4"/>
      <c r="U51" s="4"/>
      <c r="V51" s="4"/>
      <c r="W51" s="5">
        <v>5</v>
      </c>
      <c r="X51" s="53"/>
      <c r="Y51" s="70"/>
      <c r="Z51" s="70" t="e">
        <f ca="1" t="shared" si="1"/>
        <v>#NAME?</v>
      </c>
      <c r="AA51" s="11"/>
      <c r="AB51" s="11"/>
      <c r="AC51" s="71"/>
      <c r="AD51" s="72"/>
      <c r="AE51" s="72"/>
      <c r="AF51" s="11"/>
      <c r="AG51" s="11"/>
      <c r="AH51" s="43"/>
      <c r="AI51" s="43"/>
      <c r="AJ51" s="11" t="e">
        <f ca="1" t="shared" si="2"/>
        <v>#NAME?</v>
      </c>
      <c r="AK51" s="11"/>
    </row>
    <row r="52" ht="19.35" customHeight="1" spans="2:37">
      <c r="B52" s="4"/>
      <c r="C52" s="4"/>
      <c r="D52" s="4"/>
      <c r="E52" s="4"/>
      <c r="F52" s="4"/>
      <c r="G52" s="4"/>
      <c r="H52" s="4"/>
      <c r="I52" s="4"/>
      <c r="J52" s="4"/>
      <c r="K52" s="4"/>
      <c r="L52" s="4"/>
      <c r="M52" s="4"/>
      <c r="N52" s="4"/>
      <c r="O52" s="4"/>
      <c r="P52" s="4"/>
      <c r="Q52" s="4"/>
      <c r="R52" s="4"/>
      <c r="S52" s="4"/>
      <c r="T52" s="4"/>
      <c r="U52" s="4"/>
      <c r="V52" s="4"/>
      <c r="W52" s="5"/>
      <c r="X52" s="53"/>
      <c r="Y52" s="70"/>
      <c r="Z52" s="70" t="e">
        <f ca="1" t="shared" si="1"/>
        <v>#NAME?</v>
      </c>
      <c r="AA52" s="11"/>
      <c r="AB52" s="11"/>
      <c r="AC52" s="71"/>
      <c r="AD52" s="72"/>
      <c r="AE52" s="72"/>
      <c r="AF52" s="11"/>
      <c r="AG52" s="11"/>
      <c r="AH52" s="43"/>
      <c r="AI52" s="43"/>
      <c r="AJ52" s="11" t="e">
        <f ca="1" t="shared" si="2"/>
        <v>#NAME?</v>
      </c>
      <c r="AK52" s="11"/>
    </row>
    <row r="53" ht="19.35" customHeight="1" spans="2:37">
      <c r="B53" s="4"/>
      <c r="C53" s="4"/>
      <c r="D53" s="4"/>
      <c r="E53" s="4"/>
      <c r="F53" s="4"/>
      <c r="G53" s="4"/>
      <c r="H53" s="4"/>
      <c r="I53" s="4"/>
      <c r="J53" s="4"/>
      <c r="K53" s="4"/>
      <c r="L53" s="4"/>
      <c r="M53" s="4"/>
      <c r="N53" s="4"/>
      <c r="O53" s="4"/>
      <c r="P53" s="4"/>
      <c r="Q53" s="4"/>
      <c r="R53" s="4"/>
      <c r="S53" s="4"/>
      <c r="T53" s="4"/>
      <c r="U53" s="4"/>
      <c r="V53" s="4"/>
      <c r="W53" s="5"/>
      <c r="X53" s="53"/>
      <c r="Y53" s="70"/>
      <c r="Z53" s="70" t="e">
        <f ca="1" t="shared" si="1"/>
        <v>#NAME?</v>
      </c>
      <c r="AA53" s="11"/>
      <c r="AB53" s="11"/>
      <c r="AC53" s="71"/>
      <c r="AD53" s="72"/>
      <c r="AE53" s="72"/>
      <c r="AF53" s="11"/>
      <c r="AG53" s="11"/>
      <c r="AH53" s="43"/>
      <c r="AI53" s="43"/>
      <c r="AJ53" s="11" t="e">
        <f ca="1" t="shared" si="2"/>
        <v>#NAME?</v>
      </c>
      <c r="AK53" s="11"/>
    </row>
    <row r="54" ht="19.35" customHeight="1" spans="2:37">
      <c r="B54" s="4"/>
      <c r="C54" s="4"/>
      <c r="D54" s="4"/>
      <c r="E54" s="4"/>
      <c r="F54" s="4"/>
      <c r="G54" s="4"/>
      <c r="H54" s="4"/>
      <c r="I54" s="4"/>
      <c r="J54" s="4"/>
      <c r="K54" s="4"/>
      <c r="L54" s="4"/>
      <c r="M54" s="4"/>
      <c r="N54" s="4"/>
      <c r="O54" s="4"/>
      <c r="P54" s="4"/>
      <c r="Q54" s="4"/>
      <c r="R54" s="4"/>
      <c r="S54" s="4"/>
      <c r="T54" s="4"/>
      <c r="U54" s="4"/>
      <c r="V54" s="4"/>
      <c r="W54" s="5"/>
      <c r="X54" s="53"/>
      <c r="Y54" s="70"/>
      <c r="Z54" s="70" t="e">
        <f ca="1" t="shared" si="1"/>
        <v>#NAME?</v>
      </c>
      <c r="AA54" s="11"/>
      <c r="AB54" s="11"/>
      <c r="AC54" s="71"/>
      <c r="AD54" s="72"/>
      <c r="AE54" s="72"/>
      <c r="AF54" s="11"/>
      <c r="AG54" s="11"/>
      <c r="AH54" s="43"/>
      <c r="AI54" s="43"/>
      <c r="AJ54" s="11" t="e">
        <f ca="1" t="shared" si="2"/>
        <v>#NAME?</v>
      </c>
      <c r="AK54" s="11"/>
    </row>
    <row r="55" ht="19.35" customHeight="1" spans="2:37">
      <c r="B55" s="4"/>
      <c r="C55" s="4"/>
      <c r="D55" s="4"/>
      <c r="E55" s="4"/>
      <c r="F55" s="4"/>
      <c r="G55" s="4"/>
      <c r="H55" s="4"/>
      <c r="I55" s="4"/>
      <c r="J55" s="4"/>
      <c r="K55" s="4"/>
      <c r="L55" s="4"/>
      <c r="M55" s="4"/>
      <c r="N55" s="4"/>
      <c r="O55" s="4"/>
      <c r="P55" s="4"/>
      <c r="Q55" s="4"/>
      <c r="R55" s="4"/>
      <c r="S55" s="4"/>
      <c r="T55" s="4"/>
      <c r="U55" s="4"/>
      <c r="V55" s="4"/>
      <c r="W55" s="5"/>
      <c r="X55" s="53"/>
      <c r="Y55" s="70"/>
      <c r="Z55" s="70" t="e">
        <f ca="1" t="shared" si="1"/>
        <v>#NAME?</v>
      </c>
      <c r="AA55" s="11"/>
      <c r="AB55" s="11"/>
      <c r="AC55" s="71"/>
      <c r="AD55" s="72"/>
      <c r="AE55" s="72"/>
      <c r="AF55" s="11"/>
      <c r="AG55" s="11"/>
      <c r="AH55" s="43"/>
      <c r="AI55" s="43"/>
      <c r="AJ55" s="11" t="e">
        <f ca="1" t="shared" si="2"/>
        <v>#NAME?</v>
      </c>
      <c r="AK55" s="11"/>
    </row>
    <row r="56" ht="19.35" customHeight="1" spans="1:37">
      <c r="A56" s="5">
        <v>10</v>
      </c>
      <c r="B56" s="4"/>
      <c r="C56" s="4"/>
      <c r="D56" s="4"/>
      <c r="E56" s="4"/>
      <c r="F56" s="4"/>
      <c r="G56" s="4"/>
      <c r="H56" s="4"/>
      <c r="I56" s="4"/>
      <c r="J56" s="4"/>
      <c r="K56" s="4"/>
      <c r="L56" s="4"/>
      <c r="M56" s="4"/>
      <c r="N56" s="4"/>
      <c r="O56" s="4"/>
      <c r="P56" s="4"/>
      <c r="Q56" s="4"/>
      <c r="R56" s="4"/>
      <c r="S56" s="4"/>
      <c r="T56" s="4"/>
      <c r="U56" s="4"/>
      <c r="V56" s="4"/>
      <c r="W56" s="5">
        <v>10</v>
      </c>
      <c r="X56" s="53"/>
      <c r="Y56" s="70"/>
      <c r="Z56" s="70" t="e">
        <f ca="1" t="shared" si="1"/>
        <v>#NAME?</v>
      </c>
      <c r="AA56" s="11"/>
      <c r="AB56" s="11"/>
      <c r="AC56" s="71"/>
      <c r="AD56" s="72"/>
      <c r="AE56" s="72"/>
      <c r="AF56" s="11"/>
      <c r="AG56" s="11"/>
      <c r="AH56" s="43"/>
      <c r="AI56" s="43"/>
      <c r="AJ56" s="11" t="e">
        <f ca="1" t="shared" si="2"/>
        <v>#NAME?</v>
      </c>
      <c r="AK56" s="11"/>
    </row>
    <row r="57" ht="19.35" customHeight="1" spans="2:37">
      <c r="B57" s="4"/>
      <c r="C57" s="4"/>
      <c r="D57" s="4"/>
      <c r="E57" s="4"/>
      <c r="F57" s="4"/>
      <c r="G57" s="4"/>
      <c r="H57" s="4"/>
      <c r="I57" s="4"/>
      <c r="J57" s="4"/>
      <c r="K57" s="4"/>
      <c r="L57" s="4"/>
      <c r="M57" s="4"/>
      <c r="N57" s="4"/>
      <c r="O57" s="4"/>
      <c r="P57" s="4"/>
      <c r="Q57" s="4"/>
      <c r="R57" s="4"/>
      <c r="S57" s="4"/>
      <c r="T57" s="4"/>
      <c r="U57" s="4"/>
      <c r="V57" s="4"/>
      <c r="W57" s="5"/>
      <c r="X57" s="53"/>
      <c r="Y57" s="70"/>
      <c r="Z57" s="70" t="e">
        <f ca="1" t="shared" si="1"/>
        <v>#NAME?</v>
      </c>
      <c r="AA57" s="11"/>
      <c r="AB57" s="11"/>
      <c r="AC57" s="71"/>
      <c r="AD57" s="72"/>
      <c r="AE57" s="72"/>
      <c r="AF57" s="11"/>
      <c r="AG57" s="11"/>
      <c r="AH57" s="43"/>
      <c r="AI57" s="43"/>
      <c r="AJ57" s="11" t="e">
        <f ca="1" t="shared" si="2"/>
        <v>#NAME?</v>
      </c>
      <c r="AK57" s="11"/>
    </row>
    <row r="58" ht="19.35" customHeight="1" spans="2:37">
      <c r="B58" s="4"/>
      <c r="C58" s="4"/>
      <c r="D58" s="4"/>
      <c r="E58" s="4"/>
      <c r="F58" s="4"/>
      <c r="G58" s="4"/>
      <c r="H58" s="4"/>
      <c r="I58" s="4"/>
      <c r="J58" s="4"/>
      <c r="K58" s="4"/>
      <c r="L58" s="4"/>
      <c r="M58" s="4"/>
      <c r="N58" s="4"/>
      <c r="O58" s="4"/>
      <c r="P58" s="4"/>
      <c r="Q58" s="4"/>
      <c r="R58" s="4"/>
      <c r="S58" s="4"/>
      <c r="T58" s="4"/>
      <c r="U58" s="4"/>
      <c r="V58" s="4"/>
      <c r="W58" s="5"/>
      <c r="X58" s="53"/>
      <c r="Y58" s="70"/>
      <c r="Z58" s="70" t="e">
        <f ca="1" t="shared" si="1"/>
        <v>#NAME?</v>
      </c>
      <c r="AA58" s="11"/>
      <c r="AB58" s="11"/>
      <c r="AC58" s="71"/>
      <c r="AD58" s="72"/>
      <c r="AE58" s="72"/>
      <c r="AF58" s="11"/>
      <c r="AG58" s="11"/>
      <c r="AH58" s="43"/>
      <c r="AI58" s="43"/>
      <c r="AJ58" s="11" t="e">
        <f ca="1" t="shared" si="2"/>
        <v>#NAME?</v>
      </c>
      <c r="AK58" s="11"/>
    </row>
    <row r="59" ht="19.35" customHeight="1" spans="2:37">
      <c r="B59" s="4"/>
      <c r="C59" s="4"/>
      <c r="D59" s="4"/>
      <c r="E59" s="4"/>
      <c r="F59" s="4"/>
      <c r="G59" s="4"/>
      <c r="H59" s="4"/>
      <c r="I59" s="4"/>
      <c r="J59" s="4"/>
      <c r="K59" s="4"/>
      <c r="L59" s="4"/>
      <c r="M59" s="4"/>
      <c r="N59" s="4"/>
      <c r="O59" s="4"/>
      <c r="P59" s="4"/>
      <c r="Q59" s="4"/>
      <c r="R59" s="4"/>
      <c r="S59" s="4"/>
      <c r="T59" s="4"/>
      <c r="U59" s="4"/>
      <c r="V59" s="4"/>
      <c r="W59" s="5"/>
      <c r="X59" s="53"/>
      <c r="Y59" s="70"/>
      <c r="Z59" s="70" t="e">
        <f ca="1" t="shared" si="1"/>
        <v>#NAME?</v>
      </c>
      <c r="AA59" s="11"/>
      <c r="AB59" s="11"/>
      <c r="AC59" s="71"/>
      <c r="AD59" s="72"/>
      <c r="AE59" s="72"/>
      <c r="AF59" s="11"/>
      <c r="AG59" s="11"/>
      <c r="AH59" s="43"/>
      <c r="AI59" s="43"/>
      <c r="AJ59" s="11" t="e">
        <f ca="1" t="shared" si="2"/>
        <v>#NAME?</v>
      </c>
      <c r="AK59" s="11"/>
    </row>
    <row r="60" ht="19.35" customHeight="1" spans="2:37">
      <c r="B60" s="4"/>
      <c r="C60" s="4"/>
      <c r="D60" s="4"/>
      <c r="E60" s="4"/>
      <c r="F60" s="4"/>
      <c r="G60" s="4"/>
      <c r="H60" s="4"/>
      <c r="I60" s="4"/>
      <c r="J60" s="4"/>
      <c r="K60" s="4"/>
      <c r="L60" s="4"/>
      <c r="M60" s="4"/>
      <c r="N60" s="4"/>
      <c r="O60" s="4"/>
      <c r="P60" s="4"/>
      <c r="Q60" s="4"/>
      <c r="R60" s="4"/>
      <c r="S60" s="4"/>
      <c r="T60" s="4"/>
      <c r="U60" s="4"/>
      <c r="V60" s="4"/>
      <c r="W60" s="5"/>
      <c r="X60" s="53"/>
      <c r="Y60" s="70"/>
      <c r="Z60" s="70" t="e">
        <f ca="1" t="shared" si="1"/>
        <v>#NAME?</v>
      </c>
      <c r="AA60" s="11"/>
      <c r="AB60" s="11"/>
      <c r="AC60" s="71"/>
      <c r="AD60" s="72"/>
      <c r="AE60" s="72"/>
      <c r="AF60" s="11"/>
      <c r="AG60" s="11"/>
      <c r="AH60" s="43"/>
      <c r="AI60" s="43"/>
      <c r="AJ60" s="11" t="e">
        <f ca="1" t="shared" si="2"/>
        <v>#NAME?</v>
      </c>
      <c r="AK60" s="11"/>
    </row>
    <row r="61" ht="19.35" customHeight="1" spans="2:37">
      <c r="B61" s="4"/>
      <c r="C61" s="4"/>
      <c r="D61" s="4"/>
      <c r="E61" s="4"/>
      <c r="F61" s="4"/>
      <c r="G61" s="4"/>
      <c r="H61" s="4"/>
      <c r="I61" s="4"/>
      <c r="J61" s="4"/>
      <c r="K61" s="4"/>
      <c r="L61" s="4"/>
      <c r="M61" s="4"/>
      <c r="N61" s="4"/>
      <c r="O61" s="4"/>
      <c r="P61" s="4"/>
      <c r="Q61" s="4"/>
      <c r="R61" s="4"/>
      <c r="S61" s="4"/>
      <c r="T61" s="4"/>
      <c r="U61" s="4"/>
      <c r="V61" s="4"/>
      <c r="W61" s="5"/>
      <c r="X61" s="53"/>
      <c r="Y61" s="70"/>
      <c r="Z61" s="70" t="e">
        <f ca="1" t="shared" si="1"/>
        <v>#NAME?</v>
      </c>
      <c r="AA61" s="11"/>
      <c r="AB61" s="11"/>
      <c r="AC61" s="71"/>
      <c r="AD61" s="72"/>
      <c r="AE61" s="72"/>
      <c r="AF61" s="11"/>
      <c r="AG61" s="11"/>
      <c r="AH61" s="43"/>
      <c r="AI61" s="43"/>
      <c r="AJ61" s="11" t="e">
        <f ca="1" t="shared" si="2"/>
        <v>#NAME?</v>
      </c>
      <c r="AK61" s="11"/>
    </row>
    <row r="62" ht="19.35" customHeight="1" spans="1:37">
      <c r="A62" s="5">
        <v>16</v>
      </c>
      <c r="B62" s="4"/>
      <c r="C62" s="4"/>
      <c r="D62" s="4"/>
      <c r="E62" s="4"/>
      <c r="F62" s="4"/>
      <c r="G62" s="4"/>
      <c r="H62" s="4"/>
      <c r="I62" s="4"/>
      <c r="J62" s="4"/>
      <c r="K62" s="4"/>
      <c r="L62" s="4"/>
      <c r="M62" s="4"/>
      <c r="N62" s="4"/>
      <c r="O62" s="4"/>
      <c r="P62" s="4"/>
      <c r="Q62" s="4"/>
      <c r="R62" s="4"/>
      <c r="S62" s="4"/>
      <c r="T62" s="4"/>
      <c r="U62" s="4"/>
      <c r="V62" s="4"/>
      <c r="W62" s="5">
        <v>16</v>
      </c>
      <c r="X62" s="53"/>
      <c r="Y62" s="70"/>
      <c r="Z62" s="70" t="e">
        <f ca="1" t="shared" si="1"/>
        <v>#NAME?</v>
      </c>
      <c r="AA62" s="11"/>
      <c r="AB62" s="11"/>
      <c r="AC62" s="71"/>
      <c r="AD62" s="72"/>
      <c r="AE62" s="72"/>
      <c r="AF62" s="11"/>
      <c r="AG62" s="11"/>
      <c r="AH62" s="43"/>
      <c r="AI62" s="43"/>
      <c r="AJ62" s="11" t="e">
        <f ca="1" t="shared" si="2"/>
        <v>#NAME?</v>
      </c>
      <c r="AK62" s="11"/>
    </row>
    <row r="63" ht="19.35" customHeight="1" spans="2:37">
      <c r="B63" s="4"/>
      <c r="C63" s="4"/>
      <c r="D63" s="4"/>
      <c r="E63" s="4"/>
      <c r="F63" s="4"/>
      <c r="G63" s="4"/>
      <c r="H63" s="4"/>
      <c r="I63" s="4"/>
      <c r="J63" s="4"/>
      <c r="K63" s="4"/>
      <c r="L63" s="4"/>
      <c r="M63" s="4"/>
      <c r="N63" s="4"/>
      <c r="O63" s="4"/>
      <c r="P63" s="4"/>
      <c r="Q63" s="4"/>
      <c r="R63" s="4"/>
      <c r="S63" s="4"/>
      <c r="T63" s="4"/>
      <c r="U63" s="4"/>
      <c r="V63" s="4"/>
      <c r="W63" s="5"/>
      <c r="X63" s="53"/>
      <c r="Y63" s="70"/>
      <c r="Z63" s="70" t="e">
        <f ca="1" t="shared" si="1"/>
        <v>#NAME?</v>
      </c>
      <c r="AA63" s="11"/>
      <c r="AB63" s="11"/>
      <c r="AC63" s="71"/>
      <c r="AD63" s="72"/>
      <c r="AE63" s="72"/>
      <c r="AF63" s="11"/>
      <c r="AG63" s="11"/>
      <c r="AH63" s="43"/>
      <c r="AI63" s="43"/>
      <c r="AJ63" s="11" t="e">
        <f ca="1" t="shared" si="2"/>
        <v>#NAME?</v>
      </c>
      <c r="AK63" s="11"/>
    </row>
    <row r="64" ht="19.35" customHeight="1" spans="2:37">
      <c r="B64" s="4"/>
      <c r="C64" s="4"/>
      <c r="D64" s="4"/>
      <c r="E64" s="4"/>
      <c r="F64" s="4"/>
      <c r="G64" s="4"/>
      <c r="H64" s="4"/>
      <c r="I64" s="4"/>
      <c r="J64" s="4"/>
      <c r="K64" s="4"/>
      <c r="L64" s="4"/>
      <c r="M64" s="4"/>
      <c r="N64" s="4"/>
      <c r="O64" s="4"/>
      <c r="P64" s="4"/>
      <c r="Q64" s="4"/>
      <c r="R64" s="4"/>
      <c r="S64" s="4"/>
      <c r="T64" s="4"/>
      <c r="U64" s="4"/>
      <c r="V64" s="4"/>
      <c r="W64" s="5"/>
      <c r="X64" s="53"/>
      <c r="Y64" s="70"/>
      <c r="Z64" s="70" t="e">
        <f ca="1" t="shared" si="1"/>
        <v>#NAME?</v>
      </c>
      <c r="AA64" s="11"/>
      <c r="AB64" s="11"/>
      <c r="AC64" s="71"/>
      <c r="AD64" s="72"/>
      <c r="AE64" s="72"/>
      <c r="AF64" s="11"/>
      <c r="AG64" s="11"/>
      <c r="AH64" s="43"/>
      <c r="AI64" s="43"/>
      <c r="AJ64" s="11" t="e">
        <f ca="1" t="shared" si="2"/>
        <v>#NAME?</v>
      </c>
      <c r="AK64" s="11"/>
    </row>
    <row r="65" ht="19.35" customHeight="1" spans="2:37">
      <c r="B65" s="4"/>
      <c r="C65" s="4"/>
      <c r="D65" s="4"/>
      <c r="E65" s="4"/>
      <c r="F65" s="4"/>
      <c r="G65" s="4"/>
      <c r="H65" s="4"/>
      <c r="I65" s="4"/>
      <c r="J65" s="4"/>
      <c r="K65" s="4"/>
      <c r="L65" s="4"/>
      <c r="M65" s="4"/>
      <c r="N65" s="4"/>
      <c r="O65" s="4"/>
      <c r="P65" s="4"/>
      <c r="Q65" s="4"/>
      <c r="R65" s="4"/>
      <c r="S65" s="4"/>
      <c r="T65" s="4"/>
      <c r="U65" s="4"/>
      <c r="V65" s="4"/>
      <c r="W65" s="5"/>
      <c r="X65" s="53"/>
      <c r="Y65" s="70"/>
      <c r="Z65" s="70" t="e">
        <f ca="1" t="shared" si="1"/>
        <v>#NAME?</v>
      </c>
      <c r="AA65" s="11"/>
      <c r="AB65" s="11"/>
      <c r="AC65" s="71"/>
      <c r="AD65" s="72"/>
      <c r="AE65" s="72"/>
      <c r="AF65" s="11"/>
      <c r="AG65" s="11"/>
      <c r="AH65" s="43"/>
      <c r="AI65" s="43"/>
      <c r="AJ65" s="11" t="e">
        <f ca="1" t="shared" si="2"/>
        <v>#NAME?</v>
      </c>
      <c r="AK65" s="11"/>
    </row>
    <row r="66" s="2" customFormat="1" ht="19.35" customHeight="1" spans="1:37">
      <c r="A66" s="5">
        <v>20</v>
      </c>
      <c r="B66" s="4"/>
      <c r="C66" s="4"/>
      <c r="D66" s="4"/>
      <c r="E66" s="4"/>
      <c r="F66" s="4"/>
      <c r="G66" s="4"/>
      <c r="H66" s="4"/>
      <c r="I66" s="4"/>
      <c r="J66" s="4"/>
      <c r="K66" s="4"/>
      <c r="L66" s="4"/>
      <c r="M66" s="4"/>
      <c r="N66" s="4"/>
      <c r="O66" s="4"/>
      <c r="P66" s="4"/>
      <c r="Q66" s="4"/>
      <c r="R66" s="4"/>
      <c r="S66" s="4"/>
      <c r="T66" s="4"/>
      <c r="U66" s="4"/>
      <c r="V66" s="4"/>
      <c r="W66" s="5">
        <v>20</v>
      </c>
      <c r="X66" s="53"/>
      <c r="Y66" s="70"/>
      <c r="Z66" s="70" t="e">
        <f ca="1" t="shared" si="1"/>
        <v>#NAME?</v>
      </c>
      <c r="AA66" s="11"/>
      <c r="AB66" s="11"/>
      <c r="AC66" s="71"/>
      <c r="AD66" s="72"/>
      <c r="AE66" s="72"/>
      <c r="AF66" s="39"/>
      <c r="AG66" s="39"/>
      <c r="AH66" s="78"/>
      <c r="AI66" s="43"/>
      <c r="AJ66" s="11" t="e">
        <f ca="1" t="shared" si="2"/>
        <v>#NAME?</v>
      </c>
      <c r="AK66" s="11"/>
    </row>
    <row r="67" ht="19.35" customHeight="1" spans="2:37">
      <c r="B67" s="77"/>
      <c r="W67" s="5"/>
      <c r="X67" s="77" t="s">
        <v>215</v>
      </c>
      <c r="AK67" s="3"/>
    </row>
  </sheetData>
  <sortState ref="Y28:Y36">
    <sortCondition ref="Y28:Y36"/>
  </sortState>
  <mergeCells count="39">
    <mergeCell ref="W1:Z1"/>
    <mergeCell ref="B2:C2"/>
    <mergeCell ref="D2:G2"/>
    <mergeCell ref="Q3:V3"/>
    <mergeCell ref="J4:M4"/>
    <mergeCell ref="N4:V4"/>
    <mergeCell ref="J5:M5"/>
    <mergeCell ref="N5:V5"/>
    <mergeCell ref="B6:D6"/>
    <mergeCell ref="E6:I6"/>
    <mergeCell ref="J6:M6"/>
    <mergeCell ref="N6:V6"/>
    <mergeCell ref="B8:V8"/>
    <mergeCell ref="B9:V9"/>
    <mergeCell ref="B10:D10"/>
    <mergeCell ref="G11:H11"/>
    <mergeCell ref="K11:M11"/>
    <mergeCell ref="G12:H12"/>
    <mergeCell ref="K12:M12"/>
    <mergeCell ref="G13:H13"/>
    <mergeCell ref="K13:M13"/>
    <mergeCell ref="G14:H14"/>
    <mergeCell ref="K14:M14"/>
    <mergeCell ref="B15:D15"/>
    <mergeCell ref="G15:H15"/>
    <mergeCell ref="K15:M15"/>
    <mergeCell ref="B16:F16"/>
    <mergeCell ref="G16:M16"/>
    <mergeCell ref="B17:F17"/>
    <mergeCell ref="G17:N17"/>
    <mergeCell ref="B18:V18"/>
    <mergeCell ref="B19:V19"/>
    <mergeCell ref="B20:V20"/>
    <mergeCell ref="B30:D30"/>
    <mergeCell ref="B33:V33"/>
    <mergeCell ref="AC41:AE42"/>
    <mergeCell ref="B11:C14"/>
    <mergeCell ref="B4:D5"/>
    <mergeCell ref="E4:I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2023要項</vt:lpstr>
      <vt:lpstr>2023申込書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x10ti</cp:lastModifiedBy>
  <dcterms:created xsi:type="dcterms:W3CDTF">2023-08-24T04:29:00Z</dcterms:created>
  <cp:lastPrinted>2023-09-06T13:47:00Z</cp:lastPrinted>
  <dcterms:modified xsi:type="dcterms:W3CDTF">2023-09-09T16:08:56Z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