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8_{8571ACAA-1FEC-409C-91E1-EC69832130E3}" xr6:coauthVersionLast="47" xr6:coauthVersionMax="47" xr10:uidLastSave="{00000000-0000-0000-0000-000000000000}"/>
  <bookViews>
    <workbookView xWindow="-108" yWindow="-108" windowWidth="23256" windowHeight="12576" tabRatio="799" xr2:uid="{00000000-000D-0000-FFFF-FFFF00000000}"/>
  </bookViews>
  <sheets>
    <sheet name="要項" sheetId="22" r:id="rId1"/>
    <sheet name="申込書" sheetId="23" r:id="rId2"/>
  </sheets>
  <definedNames>
    <definedName name="_xlnm.Print_Area" localSheetId="1">申込書!$B$3:$I$44</definedName>
    <definedName name="_xlnm.Print_Area" localSheetId="0">要項!$A$1:$AE$88</definedName>
    <definedName name="ソート範囲">#REF!</definedName>
    <definedName name="個人得点コピー範囲">#REF!</definedName>
  </definedNames>
  <calcPr calcId="191029"/>
</workbook>
</file>

<file path=xl/calcChain.xml><?xml version="1.0" encoding="utf-8"?>
<calcChain xmlns="http://schemas.openxmlformats.org/spreadsheetml/2006/main">
  <c r="E17" i="23" l="1"/>
  <c r="B36" i="23"/>
  <c r="B35" i="23"/>
  <c r="B34" i="23"/>
  <c r="B33" i="23"/>
  <c r="B32" i="23"/>
  <c r="B31" i="23"/>
  <c r="B30" i="23"/>
  <c r="B29" i="23"/>
  <c r="B28" i="23"/>
  <c r="B27" i="23"/>
  <c r="G18" i="23"/>
  <c r="E18" i="23"/>
  <c r="G17" i="23"/>
  <c r="D27" i="23"/>
  <c r="D36" i="23"/>
  <c r="D35" i="23"/>
  <c r="D32" i="23"/>
  <c r="D34" i="23"/>
  <c r="D33" i="23"/>
  <c r="D29" i="23"/>
  <c r="D31" i="23"/>
  <c r="D28" i="23"/>
  <c r="D30" i="23"/>
  <c r="E19" i="23" l="1"/>
  <c r="E21" i="23" s="1"/>
  <c r="G19" i="23"/>
  <c r="G21" i="23" s="1"/>
  <c r="E22" i="23" l="1"/>
</calcChain>
</file>

<file path=xl/sharedStrings.xml><?xml version="1.0" encoding="utf-8"?>
<sst xmlns="http://schemas.openxmlformats.org/spreadsheetml/2006/main" count="161" uniqueCount="151">
  <si>
    <t>記</t>
  </si>
  <si>
    <t>1.</t>
  </si>
  <si>
    <t>主　　　催</t>
  </si>
  <si>
    <t>京都市、公益財団法人京都市スポーツ協会、京都府アーチェリー連盟、京都市アーチェリー協会</t>
  </si>
  <si>
    <t>2.</t>
  </si>
  <si>
    <t>主　　　管</t>
  </si>
  <si>
    <t>西京極アーチェリークラブ</t>
  </si>
  <si>
    <t>3.</t>
  </si>
  <si>
    <t>日　　　時</t>
  </si>
  <si>
    <t>午前の部</t>
  </si>
  <si>
    <r>
      <rPr>
        <sz val="11"/>
        <rFont val="ＭＳ Ｐゴシック"/>
        <charset val="128"/>
      </rPr>
      <t>受付時間：</t>
    </r>
    <r>
      <rPr>
        <sz val="11"/>
        <color theme="0"/>
        <rFont val="ＭＳ Ｐゴシック"/>
        <charset val="128"/>
      </rPr>
      <t>0</t>
    </r>
    <r>
      <rPr>
        <sz val="11"/>
        <rFont val="ＭＳ Ｐゴシック"/>
        <charset val="128"/>
      </rPr>
      <t>9:15～</t>
    </r>
    <r>
      <rPr>
        <sz val="11"/>
        <color theme="0"/>
        <rFont val="ＭＳ Ｐゴシック"/>
        <charset val="128"/>
      </rPr>
      <t>0</t>
    </r>
    <r>
      <rPr>
        <sz val="11"/>
        <rFont val="ＭＳ Ｐゴシック"/>
        <charset val="128"/>
      </rPr>
      <t>9:30</t>
    </r>
  </si>
  <si>
    <r>
      <rPr>
        <sz val="11"/>
        <rFont val="ＭＳ Ｐゴシック"/>
        <charset val="128"/>
      </rPr>
      <t>競技開始時間：</t>
    </r>
    <r>
      <rPr>
        <sz val="11"/>
        <color theme="0"/>
        <rFont val="ＭＳ Ｐゴシック"/>
        <charset val="128"/>
      </rPr>
      <t>0</t>
    </r>
    <r>
      <rPr>
        <sz val="11"/>
        <rFont val="ＭＳ Ｐゴシック"/>
        <charset val="128"/>
      </rPr>
      <t>9:45</t>
    </r>
  </si>
  <si>
    <t>午後の部</t>
  </si>
  <si>
    <t>受付時間：12:45～13:00</t>
  </si>
  <si>
    <t>競技開始時間：13:15</t>
  </si>
  <si>
    <t>※</t>
  </si>
  <si>
    <t>午前の部と午後の部の振り分けは、申込締切後にご連絡します。</t>
  </si>
  <si>
    <t>午後の部は午前の部が終了後、出場選手が揃い次第開始します。</t>
  </si>
  <si>
    <t>用具検査(弓具、服装等)：競技中随時</t>
  </si>
  <si>
    <t>4.</t>
  </si>
  <si>
    <t>会　　　場</t>
  </si>
  <si>
    <t>京都アクアリーナ アーチェリー場</t>
  </si>
  <si>
    <t>(阪急電車 西京極駅より徒歩10分)</t>
  </si>
  <si>
    <t>有料駐車場がありますが、他の競技会等で入庫できない場合があります。</t>
  </si>
  <si>
    <t>駐車できない場合の特別処置はありませんので、可能な限り公共交通機関</t>
  </si>
  <si>
    <t>でお越しください。</t>
  </si>
  <si>
    <t>5.</t>
  </si>
  <si>
    <t>種　　　目</t>
  </si>
  <si>
    <t>RC部門：全日本アーチェリー連盟競技規則 70mラウンド</t>
  </si>
  <si>
    <t>CP部門：全日本アーチェリー連盟競技規則 50mラウンド</t>
  </si>
  <si>
    <t>BB部門：全日本アーチェリー連盟競技規則 50mラウンド</t>
  </si>
  <si>
    <t>6</t>
  </si>
  <si>
    <t>競技規則</t>
  </si>
  <si>
    <t>行射時間は1射当たり30秒、6射3分で行います。</t>
  </si>
  <si>
    <t>7.</t>
  </si>
  <si>
    <t>種　　　別</t>
  </si>
  <si>
    <t>1. RC高校生男子</t>
  </si>
  <si>
    <t>2. RC高校生女子</t>
  </si>
  <si>
    <t>3. RC男子</t>
  </si>
  <si>
    <t>4. RC女子</t>
  </si>
  <si>
    <t>5. CP男子</t>
  </si>
  <si>
    <t>6. CP女子</t>
  </si>
  <si>
    <t>7. BB男子</t>
  </si>
  <si>
    <t>8. BB女子</t>
  </si>
  <si>
    <t>中学生以下および50+のカテゴリーは実施しません。</t>
  </si>
  <si>
    <t>中学生以下の競技者は高校生の部に参加可能ですので、</t>
  </si>
  <si>
    <t>申込書の種別に該当種別を記載してください。</t>
  </si>
  <si>
    <t>8.</t>
  </si>
  <si>
    <t>表　　　彰</t>
  </si>
  <si>
    <t>各種別ごとに出場者数に応じて表彰します。</t>
  </si>
  <si>
    <t>なお、全日本アーチェリー連盟に未登録の方は、表彰対象外とさせて頂きます。</t>
  </si>
  <si>
    <t>9.</t>
  </si>
  <si>
    <t>定　　　員</t>
  </si>
  <si>
    <t>午前の部：合計20名</t>
  </si>
  <si>
    <t>午後の部：合計20名</t>
  </si>
  <si>
    <t>いずれもRC部門・CP部門・BB部門の合計人数で、</t>
  </si>
  <si>
    <t>出場者数が2名以下の部門は開催しない場合があります。</t>
  </si>
  <si>
    <t>10.</t>
  </si>
  <si>
    <t>出場資格</t>
  </si>
  <si>
    <t>京都府アーチェリー連盟に登録している方、または京都府アーチェリー連盟</t>
  </si>
  <si>
    <t>登録クラブ会員および京都市アーチェリー協会が出場可能と認めた方。</t>
  </si>
  <si>
    <t>全日本アーチェリー連盟に未登録の方は、RC70m、CP50m、BB50mを安全に</t>
  </si>
  <si>
    <t>行射できる方に限ります。</t>
  </si>
  <si>
    <t>11.</t>
  </si>
  <si>
    <t>選考方法</t>
  </si>
  <si>
    <t>定員を超えた場合、全日本アーチェリー連盟公認競技会(72射)の記録から選考します。</t>
  </si>
  <si>
    <t>公認記録がない選手は、定員に空きがある場合に限り自己申告記録(72射)から選考します。</t>
  </si>
  <si>
    <t>京都府アーチェリー連盟主催大会以外の記録で申請する場合は、記録を確認できる</t>
  </si>
  <si>
    <t>成績表を添付するか、主催団体がホームページで掲載していることを連絡してください。</t>
  </si>
  <si>
    <t>確認できない記録は認めません。</t>
  </si>
  <si>
    <t>12.</t>
  </si>
  <si>
    <t>参 加 費</t>
  </si>
  <si>
    <t>高校生の部：2,000円</t>
  </si>
  <si>
    <t>一般の部：2,500円</t>
  </si>
  <si>
    <t>参加費は、当日会場でお支払いください。</t>
  </si>
  <si>
    <t>欠席で参加費未払いの場合は、該当クラブへ請求させていただきます。</t>
  </si>
  <si>
    <t>13.</t>
  </si>
  <si>
    <t>申込締切</t>
  </si>
  <si>
    <t>受付締切後、1週間以内に出場確定者および午前の部と午後の部の振り分けをメールにてご連絡します。</t>
  </si>
  <si>
    <t>14.</t>
  </si>
  <si>
    <t>申込方法</t>
  </si>
  <si>
    <t>申込書シートに入力の上、下記アドレス宛に申込書を添付してお送りください。</t>
  </si>
  <si>
    <t>なお、電話での問合せ受付は一切しておりません。</t>
  </si>
  <si>
    <t>申込先：</t>
  </si>
  <si>
    <t>Email：</t>
  </si>
  <si>
    <t>申込は、学校・クラブ単位でお願いします。</t>
  </si>
  <si>
    <t>【個人情報の取り扱いについて】</t>
  </si>
  <si>
    <t>申込者の氏名、所属および申請点を選考結果として各申込み団体に通知、</t>
  </si>
  <si>
    <t>出場者の氏名、所属、得点および競技中の写真を、会場内およびホームページに掲載します。</t>
  </si>
  <si>
    <t>参加申込された方は上記に同意して頂いたものとし、上記以外に取得した個人情報を利用することはありません。</t>
  </si>
  <si>
    <t>京都市アーチェリー協会</t>
  </si>
  <si>
    <t>クラブ（学校）名</t>
  </si>
  <si>
    <t>メールアドレス</t>
  </si>
  <si>
    <t>申込責任者名</t>
  </si>
  <si>
    <t>緊急連絡先TEL</t>
  </si>
  <si>
    <t xml:space="preserve">※1 </t>
  </si>
  <si>
    <t>受付確認の返信メールを3日以内に送信しますので、メールアドレスは間違いのないようにお願いします。</t>
  </si>
  <si>
    <t>　　</t>
  </si>
  <si>
    <t>受信確認メールが届かない場合はアドレスが間違っている場合があります。</t>
  </si>
  <si>
    <t xml:space="preserve">※2 </t>
  </si>
  <si>
    <t>受信確認が出来ないメールアドレスは避けてください。</t>
  </si>
  <si>
    <t xml:space="preserve">※3 </t>
  </si>
  <si>
    <t>連絡先TELは緊急時に連絡がつく電話番号を記載してください。</t>
  </si>
  <si>
    <t>金額集計表</t>
  </si>
  <si>
    <t>※ 参加者名簿の記載内容が自動的に反映されます。誤りがある場合のみ修正してください。</t>
  </si>
  <si>
    <t>高校生</t>
  </si>
  <si>
    <t>一般</t>
  </si>
  <si>
    <t>備考</t>
  </si>
  <si>
    <t>男　子</t>
  </si>
  <si>
    <t>女　子</t>
  </si>
  <si>
    <t>参加人数合計</t>
  </si>
  <si>
    <t>エントリー費</t>
  </si>
  <si>
    <t>合計金額</t>
  </si>
  <si>
    <t>総　合　計　金　額</t>
  </si>
  <si>
    <t>参加者名簿</t>
  </si>
  <si>
    <t>選手氏名</t>
  </si>
  <si>
    <t>フリガナ</t>
  </si>
  <si>
    <t>性別</t>
  </si>
  <si>
    <t>種別</t>
  </si>
  <si>
    <t>登録
有無</t>
  </si>
  <si>
    <t>登録番号</t>
  </si>
  <si>
    <t>申請記録</t>
  </si>
  <si>
    <t>右射ち/左射ち</t>
  </si>
  <si>
    <t>開催日</t>
  </si>
  <si>
    <t>大会名称</t>
  </si>
  <si>
    <t>公認記録</t>
  </si>
  <si>
    <t>非公認記録</t>
  </si>
  <si>
    <t>参加選手が10名以上の場合は下に行数を増やしてください。</t>
  </si>
  <si>
    <t>氏名欄は姓と名の間を全角スペースで空けてください。</t>
  </si>
  <si>
    <t>氏名を漢字で入力するとフリガナが自動で表示されます。特殊な読み方は訂正してください。</t>
  </si>
  <si>
    <t xml:space="preserve">※4 </t>
  </si>
  <si>
    <t>性別、種別および登録有無欄はプルダウンメニューより選択してください。</t>
  </si>
  <si>
    <t xml:space="preserve">※5 </t>
  </si>
  <si>
    <t>登録番号欄は「000」から始まる8桁の全日本アーチェリー連盟登録番号を記入してください。</t>
  </si>
  <si>
    <t xml:space="preserve">※6 </t>
  </si>
  <si>
    <t>登録者証を忘れた場合、学生証または免許証等の身分を証明するもので本人確認を行いますが、</t>
  </si>
  <si>
    <t xml:space="preserve">　　 </t>
  </si>
  <si>
    <t>身分を証明できるものがない場合は出場をお断りする事があります。</t>
  </si>
  <si>
    <t>申込書</t>
    <phoneticPr fontId="16"/>
  </si>
  <si>
    <t>要項</t>
    <phoneticPr fontId="16"/>
  </si>
  <si>
    <t>※</t>
    <phoneticPr fontId="16"/>
  </si>
  <si>
    <t>施設には営業開始時間9：00まで立ち入らない事</t>
    <rPh sb="0" eb="2">
      <t>シセツ</t>
    </rPh>
    <rPh sb="4" eb="6">
      <t>エイギョウ</t>
    </rPh>
    <rPh sb="6" eb="8">
      <t>カイシ</t>
    </rPh>
    <rPh sb="8" eb="10">
      <t>ジカン</t>
    </rPh>
    <rPh sb="16" eb="17">
      <t>タ</t>
    </rPh>
    <rPh sb="18" eb="19">
      <t>イ</t>
    </rPh>
    <rPh sb="22" eb="23">
      <t>コト</t>
    </rPh>
    <phoneticPr fontId="16"/>
  </si>
  <si>
    <t>第20回京都市スポーツ協会会長杯アーチェリー競技大会</t>
    <phoneticPr fontId="16"/>
  </si>
  <si>
    <t>全日本アーチェリー連盟競技規則 2022～2023年版に則って行います。</t>
    <phoneticPr fontId="16"/>
  </si>
  <si>
    <t>2023年7月21日(金) 当日中必着</t>
    <rPh sb="11" eb="12">
      <t>キン</t>
    </rPh>
    <phoneticPr fontId="16"/>
  </si>
  <si>
    <t>担当　二枝久之</t>
    <rPh sb="0" eb="2">
      <t>タントウ</t>
    </rPh>
    <rPh sb="3" eb="5">
      <t>ニエダ</t>
    </rPh>
    <rPh sb="5" eb="7">
      <t>ヒサユキ</t>
    </rPh>
    <phoneticPr fontId="16"/>
  </si>
  <si>
    <t>konekodakusan@gmail.com</t>
    <phoneticPr fontId="16"/>
  </si>
  <si>
    <t>選考対象期間：2022年7月19日(金) ～ 2023年7月20日(木)</t>
    <rPh sb="18" eb="19">
      <t>キン</t>
    </rPh>
    <rPh sb="34" eb="35">
      <t>モク</t>
    </rPh>
    <phoneticPr fontId="16"/>
  </si>
  <si>
    <t>第20回京都市スポーツ協会会長杯アーチェリー競技大会</t>
    <rPh sb="0" eb="1">
      <t>ダイ</t>
    </rPh>
    <rPh sb="3" eb="4">
      <t>カイ</t>
    </rPh>
    <rPh sb="4" eb="7">
      <t>キョウトシ</t>
    </rPh>
    <rPh sb="11" eb="13">
      <t>キョウカイ</t>
    </rPh>
    <rPh sb="13" eb="16">
      <t>カイチョウハイ</t>
    </rPh>
    <rPh sb="22" eb="24">
      <t>キョウギ</t>
    </rPh>
    <rPh sb="24" eb="26">
      <t>タイカイ</t>
    </rPh>
    <phoneticPr fontId="16"/>
  </si>
  <si>
    <t>競技開催日　2023年8月6日</t>
    <phoneticPr fontId="16"/>
  </si>
  <si>
    <t>2023年8月6日(日)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</si>
</sst>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0_);[Red]\(0\)"/>
    <numFmt numFmtId="178" formatCode="#,##0_);[Red]\(#,##0\)"/>
  </numFmts>
  <fonts count="23" x14ac:knownFonts="1">
    <font>
      <sz val="11"/>
      <name val="ＭＳ Ｐゴシック"/>
      <charset val="128"/>
    </font>
    <font>
      <sz val="18"/>
      <name val="ＭＳ Ｐゴシック"/>
      <charset val="128"/>
    </font>
    <font>
      <b/>
      <sz val="16"/>
      <name val="ＭＳ Ｐゴシック"/>
      <charset val="128"/>
    </font>
    <font>
      <b/>
      <sz val="12"/>
      <name val="ＭＳ Ｐゴシック"/>
      <charset val="128"/>
    </font>
    <font>
      <sz val="16"/>
      <name val="ＭＳ Ｐゴシック"/>
      <charset val="128"/>
    </font>
    <font>
      <b/>
      <sz val="11"/>
      <name val="ＭＳ Ｐゴシック"/>
      <charset val="128"/>
    </font>
    <font>
      <sz val="10"/>
      <name val="ＭＳ Ｐゴシック"/>
      <charset val="128"/>
    </font>
    <font>
      <sz val="11"/>
      <color rgb="FFFF0000"/>
      <name val="ＭＳ Ｐゴシック"/>
      <charset val="128"/>
    </font>
    <font>
      <sz val="12"/>
      <name val="ＭＳ Ｐゴシック"/>
      <charset val="128"/>
    </font>
    <font>
      <b/>
      <sz val="16"/>
      <color rgb="FFFF0000"/>
      <name val="ＭＳ Ｐゴシック"/>
      <charset val="128"/>
    </font>
    <font>
      <b/>
      <sz val="15"/>
      <name val="ＭＳ Ｐゴシック"/>
      <charset val="128"/>
    </font>
    <font>
      <b/>
      <u/>
      <sz val="11"/>
      <color indexed="8"/>
      <name val="ＭＳ Ｐゴシック"/>
      <charset val="128"/>
    </font>
    <font>
      <sz val="11"/>
      <color indexed="8"/>
      <name val="ＭＳ Ｐゴシック"/>
      <charset val="128"/>
    </font>
    <font>
      <u/>
      <sz val="11"/>
      <color indexed="12"/>
      <name val="ＭＳ Ｐゴシック"/>
      <charset val="128"/>
    </font>
    <font>
      <sz val="11"/>
      <color theme="0"/>
      <name val="ＭＳ Ｐゴシック"/>
      <charset val="128"/>
    </font>
    <font>
      <sz val="11"/>
      <name val="ＭＳ Ｐゴシック"/>
      <charset val="128"/>
    </font>
    <font>
      <sz val="6"/>
      <name val="ＭＳ Ｐゴシック"/>
      <family val="3"/>
      <charset val="128"/>
    </font>
    <font>
      <b/>
      <u/>
      <sz val="11"/>
      <color rgb="FFFF0000"/>
      <name val="ＭＳ Ｐゴシック"/>
      <family val="3"/>
      <charset val="128"/>
    </font>
    <font>
      <b/>
      <u/>
      <sz val="11"/>
      <name val="ＭＳ Ｐゴシック"/>
      <family val="3"/>
      <charset val="128"/>
    </font>
    <font>
      <sz val="11"/>
      <color rgb="FFFF0000"/>
      <name val="ＭＳ Ｐゴシック"/>
      <family val="3"/>
      <charset val="128"/>
    </font>
    <font>
      <b/>
      <sz val="16"/>
      <name val="ＭＳ Ｐゴシック"/>
      <family val="3"/>
      <charset val="128"/>
    </font>
    <font>
      <b/>
      <sz val="11"/>
      <color rgb="FFFF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0" fontId="15" fillId="0" borderId="0">
      <alignment vertical="center"/>
    </xf>
  </cellStyleXfs>
  <cellXfs count="119">
    <xf numFmtId="0" fontId="0" fillId="0" borderId="0" xfId="0">
      <alignment vertical="center"/>
    </xf>
    <xf numFmtId="0" fontId="1" fillId="0" borderId="0" xfId="0" applyFont="1" applyAlignment="1">
      <alignment vertical="center" shrinkToFit="1"/>
    </xf>
    <xf numFmtId="0" fontId="0" fillId="0" borderId="0" xfId="0" applyAlignment="1">
      <alignment horizontal="center" vertical="center" shrinkToFit="1"/>
    </xf>
    <xf numFmtId="0" fontId="0" fillId="0" borderId="0" xfId="0" applyAlignment="1">
      <alignment vertical="center" shrinkToFit="1"/>
    </xf>
    <xf numFmtId="0" fontId="3" fillId="0" borderId="0" xfId="0" applyFont="1" applyAlignment="1">
      <alignment horizontal="center"/>
    </xf>
    <xf numFmtId="0" fontId="0" fillId="0" borderId="4" xfId="0" applyBorder="1">
      <alignment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9" xfId="0" applyBorder="1">
      <alignment vertical="center"/>
    </xf>
    <xf numFmtId="0" fontId="0" fillId="0" borderId="9" xfId="0" applyBorder="1" applyAlignment="1">
      <alignment vertical="center" shrinkToFit="1"/>
    </xf>
    <xf numFmtId="0" fontId="0" fillId="0" borderId="10" xfId="0" applyBorder="1" applyAlignment="1">
      <alignment vertical="center" shrinkToFi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6" fillId="0" borderId="0" xfId="0" applyFont="1">
      <alignment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wrapText="1"/>
    </xf>
    <xf numFmtId="0" fontId="3" fillId="0" borderId="25" xfId="0" applyFont="1" applyBorder="1" applyAlignment="1">
      <alignment horizontal="center" vertical="center"/>
    </xf>
    <xf numFmtId="0" fontId="5" fillId="0" borderId="0" xfId="0" applyFont="1" applyAlignment="1">
      <alignment vertical="center" shrinkToFit="1"/>
    </xf>
    <xf numFmtId="0" fontId="0" fillId="0" borderId="22" xfId="0" applyBorder="1" applyAlignment="1">
      <alignment vertical="center" shrinkToFit="1"/>
    </xf>
    <xf numFmtId="49" fontId="0" fillId="0" borderId="3" xfId="0" applyNumberFormat="1" applyBorder="1" applyAlignment="1">
      <alignment vertical="center" shrinkToFit="1"/>
    </xf>
    <xf numFmtId="0" fontId="0" fillId="0" borderId="3" xfId="0" applyBorder="1" applyAlignment="1">
      <alignment vertical="center" shrinkToFit="1"/>
    </xf>
    <xf numFmtId="0" fontId="0" fillId="0" borderId="3" xfId="0" applyBorder="1" applyAlignment="1">
      <alignment horizontal="center" vertical="center" shrinkToFit="1"/>
    </xf>
    <xf numFmtId="176" fontId="0" fillId="0" borderId="3" xfId="0" applyNumberFormat="1" applyBorder="1" applyAlignment="1">
      <alignment vertical="center" shrinkToFit="1"/>
    </xf>
    <xf numFmtId="0" fontId="0" fillId="0" borderId="23" xfId="0" applyBorder="1" applyAlignment="1">
      <alignment vertical="center" shrinkToFit="1"/>
    </xf>
    <xf numFmtId="49" fontId="0" fillId="0" borderId="24" xfId="0" applyNumberFormat="1" applyBorder="1" applyAlignment="1">
      <alignment vertical="center" shrinkToFit="1"/>
    </xf>
    <xf numFmtId="0" fontId="0" fillId="0" borderId="24" xfId="0" applyBorder="1" applyAlignment="1">
      <alignment vertical="center" shrinkToFit="1"/>
    </xf>
    <xf numFmtId="0" fontId="0" fillId="0" borderId="24" xfId="0" applyBorder="1" applyAlignment="1">
      <alignment horizontal="center" vertical="center" shrinkToFit="1"/>
    </xf>
    <xf numFmtId="176" fontId="0" fillId="0" borderId="24" xfId="0" applyNumberFormat="1" applyBorder="1" applyAlignment="1">
      <alignment vertical="center" shrinkToFit="1"/>
    </xf>
    <xf numFmtId="0" fontId="0" fillId="0" borderId="0" xfId="2" applyFont="1">
      <alignment vertical="center"/>
    </xf>
    <xf numFmtId="0" fontId="5" fillId="0" borderId="0" xfId="0" applyFont="1" applyAlignment="1"/>
    <xf numFmtId="0" fontId="1" fillId="0" borderId="0" xfId="0" applyFont="1" applyAlignment="1">
      <alignment horizontal="center" vertical="center" shrinkToFit="1"/>
    </xf>
    <xf numFmtId="0" fontId="0" fillId="0" borderId="0" xfId="0" applyAlignment="1">
      <alignment horizontal="right" vertical="center"/>
    </xf>
    <xf numFmtId="0" fontId="0" fillId="0" borderId="33" xfId="0" applyBorder="1" applyAlignment="1">
      <alignment horizontal="center" vertical="center" shrinkToFit="1"/>
    </xf>
    <xf numFmtId="178" fontId="0" fillId="0" borderId="34" xfId="0" applyNumberFormat="1" applyBorder="1" applyAlignment="1">
      <alignment vertical="center" shrinkToFit="1"/>
    </xf>
    <xf numFmtId="178" fontId="0" fillId="0" borderId="35" xfId="0" applyNumberFormat="1" applyBorder="1" applyAlignment="1">
      <alignment vertical="center" shrinkToFit="1"/>
    </xf>
    <xf numFmtId="178" fontId="0" fillId="0" borderId="35" xfId="0" applyNumberFormat="1" applyBorder="1">
      <alignment vertical="center"/>
    </xf>
    <xf numFmtId="178" fontId="0" fillId="0" borderId="36" xfId="0" applyNumberFormat="1" applyBorder="1" applyAlignment="1">
      <alignment vertical="center" shrinkToFit="1"/>
    </xf>
    <xf numFmtId="178" fontId="5" fillId="0" borderId="37" xfId="0" applyNumberFormat="1" applyFont="1" applyBorder="1" applyAlignment="1">
      <alignment vertical="center" shrinkToFit="1"/>
    </xf>
    <xf numFmtId="14" fontId="0" fillId="0" borderId="1" xfId="0" applyNumberFormat="1" applyBorder="1" applyAlignment="1">
      <alignment vertical="center" shrinkToFit="1"/>
    </xf>
    <xf numFmtId="49" fontId="0" fillId="0" borderId="1" xfId="0" applyNumberFormat="1" applyBorder="1" applyAlignment="1">
      <alignment vertical="center" shrinkToFit="1"/>
    </xf>
    <xf numFmtId="177" fontId="0" fillId="0" borderId="1" xfId="0" applyNumberFormat="1" applyBorder="1" applyAlignment="1">
      <alignment vertical="center" shrinkToFit="1"/>
    </xf>
    <xf numFmtId="0" fontId="0" fillId="0" borderId="1" xfId="0" applyBorder="1" applyAlignment="1">
      <alignment vertical="center" shrinkToFit="1"/>
    </xf>
    <xf numFmtId="49" fontId="0" fillId="0" borderId="35" xfId="0" applyNumberFormat="1" applyBorder="1" applyAlignment="1">
      <alignment vertical="center" shrinkToFit="1"/>
    </xf>
    <xf numFmtId="0" fontId="9" fillId="0" borderId="0" xfId="0" applyFont="1" applyAlignment="1">
      <alignment vertical="center" wrapText="1"/>
    </xf>
    <xf numFmtId="14" fontId="0" fillId="0" borderId="10" xfId="0" applyNumberFormat="1" applyBorder="1" applyAlignment="1">
      <alignment vertical="center" shrinkToFit="1"/>
    </xf>
    <xf numFmtId="49" fontId="0" fillId="0" borderId="10" xfId="0" applyNumberFormat="1" applyBorder="1" applyAlignment="1">
      <alignment vertical="center" shrinkToFit="1"/>
    </xf>
    <xf numFmtId="177" fontId="0" fillId="0" borderId="10" xfId="0" applyNumberFormat="1" applyBorder="1" applyAlignment="1">
      <alignment vertical="center" shrinkToFit="1"/>
    </xf>
    <xf numFmtId="49" fontId="0" fillId="0" borderId="36" xfId="0" applyNumberFormat="1" applyBorder="1" applyAlignment="1">
      <alignment vertical="center" shrinkToFit="1"/>
    </xf>
    <xf numFmtId="49" fontId="0" fillId="0" borderId="0" xfId="0" applyNumberFormat="1">
      <alignment vertical="center"/>
    </xf>
    <xf numFmtId="0" fontId="10" fillId="0" borderId="0" xfId="0" applyFont="1" applyAlignment="1">
      <alignment horizontal="center"/>
    </xf>
    <xf numFmtId="0" fontId="11" fillId="0" borderId="0" xfId="0" applyFont="1">
      <alignment vertical="center"/>
    </xf>
    <xf numFmtId="0" fontId="12" fillId="0" borderId="0" xfId="0" applyFont="1">
      <alignment vertical="center"/>
    </xf>
    <xf numFmtId="0" fontId="0" fillId="0" borderId="0" xfId="0" applyAlignment="1">
      <alignment horizontal="left"/>
    </xf>
    <xf numFmtId="0" fontId="0" fillId="0" borderId="0" xfId="0" applyAlignment="1"/>
    <xf numFmtId="49" fontId="0" fillId="0" borderId="0" xfId="0" quotePrefix="1" applyNumberFormat="1">
      <alignment vertical="center"/>
    </xf>
    <xf numFmtId="0" fontId="0" fillId="0" borderId="0" xfId="0" quotePrefix="1">
      <alignment vertical="center"/>
    </xf>
    <xf numFmtId="0" fontId="19" fillId="0" borderId="0" xfId="0" applyFont="1">
      <alignment vertical="center"/>
    </xf>
    <xf numFmtId="0" fontId="0" fillId="2" borderId="0" xfId="0" applyFill="1">
      <alignment vertical="center"/>
    </xf>
    <xf numFmtId="0" fontId="17" fillId="2" borderId="0" xfId="0" applyFont="1" applyFill="1">
      <alignment vertical="center"/>
    </xf>
    <xf numFmtId="0" fontId="5" fillId="2" borderId="0" xfId="0" applyFont="1" applyFill="1">
      <alignment vertical="center"/>
    </xf>
    <xf numFmtId="0" fontId="18" fillId="2" borderId="0" xfId="0" applyFont="1" applyFill="1">
      <alignment vertical="center"/>
    </xf>
    <xf numFmtId="0" fontId="19" fillId="2" borderId="0" xfId="0" applyFont="1" applyFill="1">
      <alignment vertical="center"/>
    </xf>
    <xf numFmtId="0" fontId="4" fillId="2" borderId="0" xfId="0" applyFont="1" applyFill="1" applyAlignment="1">
      <alignment vertical="center" shrinkToFit="1"/>
    </xf>
    <xf numFmtId="0" fontId="21" fillId="0" borderId="0" xfId="0" applyFont="1">
      <alignment vertical="center"/>
    </xf>
    <xf numFmtId="0" fontId="21" fillId="0" borderId="0" xfId="0" applyFont="1" applyAlignment="1">
      <alignment horizontal="center" vertical="center"/>
    </xf>
    <xf numFmtId="0" fontId="21" fillId="2" borderId="0" xfId="0" applyFont="1" applyFill="1">
      <alignment vertical="center"/>
    </xf>
    <xf numFmtId="0" fontId="21" fillId="2" borderId="0" xfId="1" applyFont="1" applyFill="1" applyBorder="1" applyAlignment="1" applyProtection="1">
      <alignment vertical="center"/>
    </xf>
    <xf numFmtId="0" fontId="22" fillId="2" borderId="0" xfId="0" applyFont="1" applyFill="1">
      <alignment vertical="center"/>
    </xf>
    <xf numFmtId="0" fontId="22" fillId="0" borderId="0" xfId="0" applyFont="1">
      <alignment vertical="center"/>
    </xf>
    <xf numFmtId="0" fontId="13" fillId="2" borderId="0" xfId="1" applyFill="1" applyBorder="1" applyAlignment="1" applyProtection="1">
      <alignment vertical="center"/>
    </xf>
    <xf numFmtId="0" fontId="20" fillId="2"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30" xfId="0" applyBorder="1" applyAlignment="1">
      <alignment horizontal="center" vertical="center" shrinkToFit="1"/>
    </xf>
    <xf numFmtId="0" fontId="0" fillId="0" borderId="21" xfId="0" applyBorder="1" applyAlignment="1">
      <alignment horizontal="center" vertical="center" shrinkToFit="1"/>
    </xf>
    <xf numFmtId="0" fontId="0" fillId="0" borderId="40" xfId="0" applyBorder="1" applyAlignment="1">
      <alignment horizontal="center" vertical="center" shrinkToFit="1"/>
    </xf>
    <xf numFmtId="0" fontId="0" fillId="0" borderId="34" xfId="0" applyBorder="1" applyAlignment="1">
      <alignment horizontal="center" vertical="center" shrinkToFi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178" fontId="0" fillId="0" borderId="10" xfId="0" applyNumberFormat="1" applyBorder="1" applyAlignment="1">
      <alignment horizontal="center" vertical="center"/>
    </xf>
    <xf numFmtId="178" fontId="0" fillId="0" borderId="11" xfId="0" applyNumberFormat="1" applyBorder="1" applyAlignment="1">
      <alignment horizontal="center" vertical="center"/>
    </xf>
    <xf numFmtId="178" fontId="0" fillId="0" borderId="24" xfId="0" applyNumberFormat="1" applyBorder="1" applyAlignment="1">
      <alignment horizontal="center" vertical="center" shrinkToFit="1"/>
    </xf>
    <xf numFmtId="178" fontId="8" fillId="0" borderId="27" xfId="0" applyNumberFormat="1"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5" fillId="0" borderId="0" xfId="0" applyFont="1" applyAlignment="1">
      <alignment horizontal="left" vertical="center" shrinkToFit="1"/>
    </xf>
    <xf numFmtId="0" fontId="0" fillId="0" borderId="38" xfId="0" applyBorder="1" applyAlignment="1">
      <alignment horizontal="center" vertical="center" shrinkToFit="1"/>
    </xf>
    <xf numFmtId="0" fontId="0" fillId="0" borderId="14" xfId="0" applyBorder="1" applyAlignment="1">
      <alignment horizontal="center" vertical="center" shrinkToFit="1"/>
    </xf>
    <xf numFmtId="0" fontId="0" fillId="0" borderId="39" xfId="0" applyBorder="1" applyAlignment="1">
      <alignment horizontal="center" vertical="center" shrinkToFit="1"/>
    </xf>
    <xf numFmtId="0" fontId="0" fillId="0" borderId="29" xfId="0" applyBorder="1" applyAlignment="1">
      <alignment horizontal="center" vertical="center" shrinkToFit="1"/>
    </xf>
    <xf numFmtId="0" fontId="0" fillId="0" borderId="20" xfId="0" applyBorder="1" applyAlignment="1">
      <alignment horizontal="center" vertical="center" shrinkToFit="1"/>
    </xf>
    <xf numFmtId="0" fontId="0" fillId="0" borderId="30" xfId="0" applyBorder="1" applyAlignment="1">
      <alignment horizontal="center" vertical="center" wrapText="1" shrinkToFit="1"/>
    </xf>
    <xf numFmtId="0" fontId="0" fillId="0" borderId="21" xfId="0" applyBorder="1" applyAlignment="1">
      <alignment horizontal="center" vertical="center" wrapText="1" shrinkToFit="1"/>
    </xf>
    <xf numFmtId="178" fontId="0" fillId="0" borderId="1" xfId="0" applyNumberFormat="1" applyBorder="1" applyAlignment="1">
      <alignment horizontal="center" vertical="center"/>
    </xf>
    <xf numFmtId="178" fontId="0" fillId="0" borderId="2" xfId="0" applyNumberFormat="1" applyBorder="1" applyAlignment="1">
      <alignment horizontal="center" vertical="center"/>
    </xf>
    <xf numFmtId="178" fontId="0" fillId="0" borderId="3" xfId="0" applyNumberFormat="1" applyBorder="1" applyAlignment="1">
      <alignment horizontal="center" vertical="center" shrinkToFit="1"/>
    </xf>
    <xf numFmtId="178" fontId="0" fillId="0" borderId="3" xfId="0" applyNumberForma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shrinkToFit="1"/>
    </xf>
    <xf numFmtId="0" fontId="0" fillId="0" borderId="32" xfId="0"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shrinkToFit="1"/>
    </xf>
    <xf numFmtId="178" fontId="0" fillId="0" borderId="21" xfId="0" applyNumberFormat="1" applyBorder="1" applyAlignment="1">
      <alignment horizontal="center" vertical="center" shrinkToFit="1"/>
    </xf>
    <xf numFmtId="0" fontId="2" fillId="0" borderId="0" xfId="0" applyFont="1" applyAlignment="1">
      <alignment horizontal="center"/>
    </xf>
    <xf numFmtId="0" fontId="1" fillId="0" borderId="0" xfId="0" applyFont="1" applyAlignment="1">
      <alignment horizontal="center" vertical="center" shrinkToFi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center" vertical="center" shrinkToFit="1"/>
    </xf>
    <xf numFmtId="0" fontId="0" fillId="0" borderId="31" xfId="0"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nekodakus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0"/>
  <sheetViews>
    <sheetView showGridLines="0" tabSelected="1" workbookViewId="0">
      <selection activeCell="AS84" sqref="AS84"/>
    </sheetView>
  </sheetViews>
  <sheetFormatPr defaultColWidth="9.109375" defaultRowHeight="13.2" x14ac:dyDescent="0.2"/>
  <cols>
    <col min="1" max="256" width="3.6640625" customWidth="1"/>
  </cols>
  <sheetData>
    <row r="1" spans="1:31" x14ac:dyDescent="0.2">
      <c r="A1" s="51"/>
    </row>
    <row r="2" spans="1:31" ht="19.2" x14ac:dyDescent="0.2">
      <c r="A2" s="73" t="s">
        <v>142</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1" ht="19.2" x14ac:dyDescent="0.2">
      <c r="A3" s="75" t="s">
        <v>139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1" ht="18" x14ac:dyDescent="0.25">
      <c r="A4" s="52"/>
      <c r="B4" s="52"/>
      <c r="C4" s="52"/>
      <c r="D4" s="52"/>
      <c r="E4" s="52"/>
      <c r="F4" s="52"/>
      <c r="G4" s="52"/>
      <c r="H4" s="52"/>
      <c r="I4" s="52"/>
    </row>
    <row r="5" spans="1:31" x14ac:dyDescent="0.2">
      <c r="A5" s="76" t="s">
        <v>0</v>
      </c>
      <c r="B5" s="76"/>
      <c r="C5" s="76"/>
      <c r="D5" s="76"/>
      <c r="E5" s="76"/>
      <c r="F5" s="76"/>
      <c r="G5" s="76"/>
      <c r="H5" s="76"/>
      <c r="I5" s="76"/>
      <c r="J5" s="76"/>
      <c r="K5" s="76"/>
      <c r="L5" s="76"/>
      <c r="M5" s="76"/>
      <c r="N5" s="76"/>
      <c r="O5" s="76"/>
      <c r="P5" s="76"/>
      <c r="Q5" s="76"/>
      <c r="R5" s="76"/>
      <c r="S5" s="76"/>
      <c r="T5" s="76"/>
      <c r="U5" s="76"/>
      <c r="V5" s="76"/>
      <c r="W5" s="76"/>
      <c r="X5" s="76"/>
      <c r="Y5" s="76"/>
      <c r="Z5" s="76"/>
    </row>
    <row r="6" spans="1:31" x14ac:dyDescent="0.2">
      <c r="A6" s="51"/>
    </row>
    <row r="7" spans="1:31" x14ac:dyDescent="0.2">
      <c r="A7" s="51" t="s">
        <v>1</v>
      </c>
      <c r="B7" t="s">
        <v>2</v>
      </c>
      <c r="H7" t="s">
        <v>3</v>
      </c>
    </row>
    <row r="8" spans="1:31" x14ac:dyDescent="0.2">
      <c r="A8" s="51"/>
    </row>
    <row r="9" spans="1:31" x14ac:dyDescent="0.2">
      <c r="A9" s="51" t="s">
        <v>4</v>
      </c>
      <c r="B9" t="s">
        <v>5</v>
      </c>
      <c r="H9" t="s">
        <v>6</v>
      </c>
    </row>
    <row r="10" spans="1:31" x14ac:dyDescent="0.2">
      <c r="A10" s="51"/>
    </row>
    <row r="11" spans="1:31" x14ac:dyDescent="0.2">
      <c r="A11" s="51" t="s">
        <v>7</v>
      </c>
      <c r="B11" t="s">
        <v>8</v>
      </c>
      <c r="H11" s="70" t="s">
        <v>150</v>
      </c>
      <c r="I11" s="60"/>
      <c r="J11" s="60"/>
      <c r="K11" s="60"/>
      <c r="L11" s="60"/>
    </row>
    <row r="12" spans="1:31" x14ac:dyDescent="0.2">
      <c r="A12" s="51"/>
      <c r="H12" t="s">
        <v>9</v>
      </c>
      <c r="K12" t="s">
        <v>10</v>
      </c>
      <c r="Q12" t="s">
        <v>11</v>
      </c>
    </row>
    <row r="13" spans="1:31" x14ac:dyDescent="0.2">
      <c r="A13" s="51"/>
      <c r="H13" t="s">
        <v>12</v>
      </c>
      <c r="K13" t="s">
        <v>13</v>
      </c>
      <c r="Q13" t="s">
        <v>14</v>
      </c>
    </row>
    <row r="14" spans="1:31" x14ac:dyDescent="0.2">
      <c r="A14" s="51"/>
      <c r="H14" s="11" t="s">
        <v>15</v>
      </c>
      <c r="I14" t="s">
        <v>16</v>
      </c>
    </row>
    <row r="15" spans="1:31" x14ac:dyDescent="0.2">
      <c r="A15" s="51"/>
      <c r="H15" s="11" t="s">
        <v>15</v>
      </c>
      <c r="I15" t="s">
        <v>17</v>
      </c>
    </row>
    <row r="16" spans="1:31" x14ac:dyDescent="0.2">
      <c r="A16" s="51"/>
      <c r="H16" t="s">
        <v>18</v>
      </c>
    </row>
    <row r="17" spans="1:19" x14ac:dyDescent="0.2">
      <c r="A17" s="51"/>
    </row>
    <row r="18" spans="1:19" x14ac:dyDescent="0.2">
      <c r="A18" s="51" t="s">
        <v>19</v>
      </c>
      <c r="B18" t="s">
        <v>20</v>
      </c>
      <c r="H18" t="s">
        <v>21</v>
      </c>
    </row>
    <row r="19" spans="1:19" x14ac:dyDescent="0.2">
      <c r="A19" s="51"/>
      <c r="H19" t="s">
        <v>22</v>
      </c>
    </row>
    <row r="20" spans="1:19" x14ac:dyDescent="0.2">
      <c r="A20" s="51"/>
      <c r="H20" s="67" t="s">
        <v>140</v>
      </c>
      <c r="I20" s="66" t="s">
        <v>141</v>
      </c>
      <c r="J20" s="66"/>
      <c r="K20" s="66"/>
      <c r="L20" s="66"/>
      <c r="M20" s="66"/>
      <c r="N20" s="66"/>
      <c r="O20" s="66"/>
      <c r="P20" s="66"/>
      <c r="Q20" s="66"/>
      <c r="R20" s="66"/>
      <c r="S20" s="66"/>
    </row>
    <row r="21" spans="1:19" x14ac:dyDescent="0.2">
      <c r="A21" s="51"/>
      <c r="H21" s="11" t="s">
        <v>15</v>
      </c>
      <c r="I21" t="s">
        <v>23</v>
      </c>
    </row>
    <row r="22" spans="1:19" x14ac:dyDescent="0.2">
      <c r="A22" s="51"/>
      <c r="I22" t="s">
        <v>24</v>
      </c>
    </row>
    <row r="23" spans="1:19" x14ac:dyDescent="0.2">
      <c r="A23" s="51"/>
      <c r="I23" t="s">
        <v>25</v>
      </c>
    </row>
    <row r="24" spans="1:19" x14ac:dyDescent="0.2">
      <c r="A24" s="51"/>
    </row>
    <row r="25" spans="1:19" x14ac:dyDescent="0.2">
      <c r="A25" s="51" t="s">
        <v>26</v>
      </c>
      <c r="B25" t="s">
        <v>27</v>
      </c>
      <c r="H25" t="s">
        <v>28</v>
      </c>
    </row>
    <row r="26" spans="1:19" x14ac:dyDescent="0.2">
      <c r="A26" s="51"/>
      <c r="H26" t="s">
        <v>29</v>
      </c>
    </row>
    <row r="27" spans="1:19" x14ac:dyDescent="0.2">
      <c r="A27" s="51"/>
      <c r="H27" t="s">
        <v>30</v>
      </c>
    </row>
    <row r="28" spans="1:19" x14ac:dyDescent="0.2">
      <c r="A28" s="51"/>
      <c r="H28" s="11"/>
    </row>
    <row r="29" spans="1:19" x14ac:dyDescent="0.2">
      <c r="A29" s="57" t="s">
        <v>31</v>
      </c>
      <c r="B29" t="s">
        <v>32</v>
      </c>
      <c r="H29" s="71" t="s">
        <v>143</v>
      </c>
    </row>
    <row r="30" spans="1:19" x14ac:dyDescent="0.2">
      <c r="A30" s="51"/>
      <c r="H30" s="66" t="s">
        <v>33</v>
      </c>
      <c r="I30" s="66"/>
      <c r="J30" s="66"/>
      <c r="K30" s="66"/>
      <c r="L30" s="66"/>
      <c r="M30" s="66"/>
      <c r="N30" s="66"/>
      <c r="O30" s="66"/>
      <c r="P30" s="66"/>
      <c r="Q30" s="66"/>
      <c r="R30" s="66"/>
    </row>
    <row r="31" spans="1:19" x14ac:dyDescent="0.2">
      <c r="A31" s="51"/>
    </row>
    <row r="32" spans="1:19" x14ac:dyDescent="0.2">
      <c r="A32" s="51" t="s">
        <v>34</v>
      </c>
      <c r="B32" t="s">
        <v>35</v>
      </c>
      <c r="H32" t="s">
        <v>36</v>
      </c>
    </row>
    <row r="33" spans="1:9" x14ac:dyDescent="0.2">
      <c r="A33" s="51"/>
      <c r="H33" t="s">
        <v>37</v>
      </c>
    </row>
    <row r="34" spans="1:9" x14ac:dyDescent="0.2">
      <c r="A34" s="51"/>
      <c r="H34" t="s">
        <v>38</v>
      </c>
    </row>
    <row r="35" spans="1:9" x14ac:dyDescent="0.2">
      <c r="A35" s="51"/>
      <c r="H35" t="s">
        <v>39</v>
      </c>
    </row>
    <row r="36" spans="1:9" x14ac:dyDescent="0.2">
      <c r="A36" s="51"/>
      <c r="H36" t="s">
        <v>40</v>
      </c>
    </row>
    <row r="37" spans="1:9" x14ac:dyDescent="0.2">
      <c r="A37" s="51"/>
      <c r="H37" t="s">
        <v>41</v>
      </c>
    </row>
    <row r="38" spans="1:9" x14ac:dyDescent="0.2">
      <c r="A38" s="51"/>
      <c r="H38" s="58" t="s">
        <v>42</v>
      </c>
    </row>
    <row r="39" spans="1:9" x14ac:dyDescent="0.2">
      <c r="A39" s="51"/>
      <c r="H39" t="s">
        <v>43</v>
      </c>
    </row>
    <row r="40" spans="1:9" x14ac:dyDescent="0.2">
      <c r="A40" s="51"/>
      <c r="H40" s="11" t="s">
        <v>15</v>
      </c>
      <c r="I40" t="s">
        <v>44</v>
      </c>
    </row>
    <row r="41" spans="1:9" x14ac:dyDescent="0.2">
      <c r="A41" s="51"/>
      <c r="I41" t="s">
        <v>45</v>
      </c>
    </row>
    <row r="42" spans="1:9" x14ac:dyDescent="0.2">
      <c r="A42" s="51"/>
      <c r="I42" t="s">
        <v>46</v>
      </c>
    </row>
    <row r="43" spans="1:9" x14ac:dyDescent="0.2">
      <c r="A43" s="51"/>
    </row>
    <row r="44" spans="1:9" x14ac:dyDescent="0.2">
      <c r="A44" s="51" t="s">
        <v>47</v>
      </c>
      <c r="B44" t="s">
        <v>48</v>
      </c>
      <c r="H44" t="s">
        <v>49</v>
      </c>
    </row>
    <row r="45" spans="1:9" x14ac:dyDescent="0.2">
      <c r="A45" s="51"/>
      <c r="H45" s="12" t="s">
        <v>50</v>
      </c>
    </row>
    <row r="46" spans="1:9" x14ac:dyDescent="0.2">
      <c r="A46" s="51"/>
    </row>
    <row r="47" spans="1:9" x14ac:dyDescent="0.2">
      <c r="A47" s="51" t="s">
        <v>51</v>
      </c>
      <c r="B47" t="s">
        <v>52</v>
      </c>
      <c r="H47" t="s">
        <v>53</v>
      </c>
    </row>
    <row r="48" spans="1:9" x14ac:dyDescent="0.2">
      <c r="A48" s="51"/>
      <c r="H48" t="s">
        <v>54</v>
      </c>
    </row>
    <row r="49" spans="1:22" x14ac:dyDescent="0.2">
      <c r="A49" s="51"/>
      <c r="H49" t="s">
        <v>55</v>
      </c>
    </row>
    <row r="50" spans="1:22" x14ac:dyDescent="0.2">
      <c r="A50" s="51"/>
      <c r="H50" t="s">
        <v>56</v>
      </c>
    </row>
    <row r="51" spans="1:22" x14ac:dyDescent="0.2">
      <c r="A51" s="51"/>
    </row>
    <row r="52" spans="1:22" x14ac:dyDescent="0.2">
      <c r="A52" s="51" t="s">
        <v>57</v>
      </c>
      <c r="B52" t="s">
        <v>58</v>
      </c>
      <c r="H52" t="s">
        <v>59</v>
      </c>
    </row>
    <row r="53" spans="1:22" x14ac:dyDescent="0.2">
      <c r="A53" s="51"/>
      <c r="H53" t="s">
        <v>60</v>
      </c>
    </row>
    <row r="54" spans="1:22" x14ac:dyDescent="0.2">
      <c r="A54" s="51"/>
      <c r="H54" s="11" t="s">
        <v>15</v>
      </c>
      <c r="I54" t="s">
        <v>61</v>
      </c>
    </row>
    <row r="55" spans="1:22" x14ac:dyDescent="0.2">
      <c r="A55" s="51"/>
      <c r="I55" t="s">
        <v>62</v>
      </c>
    </row>
    <row r="56" spans="1:22" x14ac:dyDescent="0.2">
      <c r="A56" s="51"/>
    </row>
    <row r="57" spans="1:22" x14ac:dyDescent="0.2">
      <c r="A57" s="58" t="s">
        <v>63</v>
      </c>
      <c r="B57" t="s">
        <v>64</v>
      </c>
      <c r="H57" t="s">
        <v>65</v>
      </c>
    </row>
    <row r="58" spans="1:22" x14ac:dyDescent="0.2">
      <c r="H58" t="s">
        <v>66</v>
      </c>
    </row>
    <row r="60" spans="1:22" x14ac:dyDescent="0.2">
      <c r="H60" s="61" t="s">
        <v>147</v>
      </c>
      <c r="I60" s="60"/>
      <c r="J60" s="62"/>
      <c r="K60" s="60"/>
      <c r="L60" s="60"/>
      <c r="M60" s="60"/>
      <c r="N60" s="60"/>
      <c r="O60" s="60"/>
      <c r="P60" s="60"/>
      <c r="Q60" s="60"/>
      <c r="R60" s="60"/>
      <c r="S60" s="60"/>
      <c r="T60" s="60"/>
      <c r="U60" s="60"/>
      <c r="V60" s="60"/>
    </row>
    <row r="61" spans="1:22" x14ac:dyDescent="0.2">
      <c r="J61" s="13"/>
    </row>
    <row r="62" spans="1:22" x14ac:dyDescent="0.2">
      <c r="A62" s="51"/>
      <c r="C62" s="13"/>
      <c r="D62" s="13"/>
      <c r="E62" s="13"/>
      <c r="F62" s="13"/>
      <c r="G62" s="13"/>
      <c r="H62" t="s">
        <v>67</v>
      </c>
      <c r="I62" s="13"/>
      <c r="J62" s="13"/>
    </row>
    <row r="63" spans="1:22" x14ac:dyDescent="0.2">
      <c r="A63" s="51"/>
      <c r="C63" s="13"/>
      <c r="D63" s="13"/>
      <c r="E63" s="13"/>
      <c r="F63" s="13"/>
      <c r="G63" s="13"/>
      <c r="H63" t="s">
        <v>68</v>
      </c>
      <c r="I63" s="13"/>
      <c r="J63" s="13"/>
    </row>
    <row r="64" spans="1:22" x14ac:dyDescent="0.2">
      <c r="A64" s="51"/>
      <c r="C64" s="13"/>
      <c r="D64" s="13"/>
      <c r="E64" s="13"/>
      <c r="F64" s="13"/>
      <c r="G64" s="13"/>
      <c r="H64" t="s">
        <v>69</v>
      </c>
      <c r="I64" s="13"/>
      <c r="J64" s="13"/>
    </row>
    <row r="65" spans="1:25" x14ac:dyDescent="0.2">
      <c r="A65" s="51"/>
      <c r="C65" s="13"/>
      <c r="D65" s="13"/>
      <c r="E65" s="13"/>
      <c r="F65" s="13"/>
      <c r="G65" s="13"/>
      <c r="H65" s="13"/>
      <c r="I65" s="13"/>
      <c r="J65" s="13"/>
    </row>
    <row r="66" spans="1:25" x14ac:dyDescent="0.2">
      <c r="A66" s="51" t="s">
        <v>70</v>
      </c>
      <c r="B66" t="s">
        <v>71</v>
      </c>
      <c r="H66" t="s">
        <v>72</v>
      </c>
    </row>
    <row r="67" spans="1:25" x14ac:dyDescent="0.2">
      <c r="A67" s="51"/>
      <c r="H67" t="s">
        <v>73</v>
      </c>
    </row>
    <row r="68" spans="1:25" x14ac:dyDescent="0.2">
      <c r="A68" s="51"/>
    </row>
    <row r="69" spans="1:25" x14ac:dyDescent="0.2">
      <c r="A69" s="51"/>
      <c r="H69" s="53" t="s">
        <v>74</v>
      </c>
    </row>
    <row r="70" spans="1:25" x14ac:dyDescent="0.2">
      <c r="A70" s="51"/>
      <c r="H70" s="54"/>
    </row>
    <row r="71" spans="1:25" x14ac:dyDescent="0.2">
      <c r="A71" s="51"/>
      <c r="H71" t="s">
        <v>75</v>
      </c>
    </row>
    <row r="72" spans="1:25" x14ac:dyDescent="0.2">
      <c r="A72" s="51"/>
    </row>
    <row r="73" spans="1:25" x14ac:dyDescent="0.2">
      <c r="A73" s="51" t="s">
        <v>76</v>
      </c>
      <c r="B73" t="s">
        <v>77</v>
      </c>
      <c r="H73" s="63" t="s">
        <v>144</v>
      </c>
      <c r="I73" s="60"/>
      <c r="J73" s="60"/>
      <c r="K73" s="60"/>
      <c r="L73" s="60"/>
      <c r="M73" s="60"/>
      <c r="N73" s="60"/>
      <c r="O73" s="60"/>
    </row>
    <row r="74" spans="1:25" x14ac:dyDescent="0.2">
      <c r="A74" s="51"/>
    </row>
    <row r="75" spans="1:25" x14ac:dyDescent="0.2">
      <c r="A75" s="51"/>
      <c r="H75" t="s">
        <v>78</v>
      </c>
      <c r="I75" s="59"/>
    </row>
    <row r="76" spans="1:25" x14ac:dyDescent="0.2">
      <c r="A76" s="51"/>
    </row>
    <row r="77" spans="1:25" x14ac:dyDescent="0.2">
      <c r="A77" s="51" t="s">
        <v>79</v>
      </c>
      <c r="B77" s="55" t="s">
        <v>80</v>
      </c>
      <c r="H77" s="56" t="s">
        <v>81</v>
      </c>
      <c r="I77" s="56"/>
      <c r="J77" s="56"/>
    </row>
    <row r="78" spans="1:25" x14ac:dyDescent="0.2">
      <c r="A78" s="51"/>
      <c r="H78" t="s">
        <v>82</v>
      </c>
      <c r="I78" s="56"/>
      <c r="J78" s="56"/>
    </row>
    <row r="79" spans="1:25" x14ac:dyDescent="0.2">
      <c r="A79" s="51"/>
      <c r="H79" s="64"/>
      <c r="I79" s="68" t="s">
        <v>83</v>
      </c>
      <c r="J79" s="68"/>
      <c r="K79" s="68" t="s">
        <v>142</v>
      </c>
      <c r="L79" s="68"/>
      <c r="M79" s="68"/>
      <c r="N79" s="68"/>
      <c r="O79" s="68"/>
      <c r="P79" s="68"/>
      <c r="Q79" s="68"/>
      <c r="R79" s="68"/>
      <c r="S79" s="68"/>
      <c r="T79" s="68"/>
      <c r="U79" s="68"/>
      <c r="V79" s="68"/>
      <c r="W79" s="68"/>
      <c r="X79" s="64"/>
      <c r="Y79" s="59"/>
    </row>
    <row r="80" spans="1:25" x14ac:dyDescent="0.2">
      <c r="A80" s="51"/>
      <c r="H80" s="64"/>
      <c r="I80" s="68"/>
      <c r="J80" s="68"/>
      <c r="K80" s="68" t="s">
        <v>145</v>
      </c>
      <c r="L80" s="68"/>
      <c r="M80" s="68"/>
      <c r="N80" s="68"/>
      <c r="O80" s="68"/>
      <c r="P80" s="68"/>
      <c r="Q80" s="68"/>
      <c r="R80" s="68"/>
      <c r="S80" s="68"/>
      <c r="T80" s="68"/>
      <c r="U80" s="68"/>
      <c r="V80" s="68"/>
      <c r="W80" s="68"/>
      <c r="X80" s="64"/>
      <c r="Y80" s="59"/>
    </row>
    <row r="81" spans="1:25" x14ac:dyDescent="0.2">
      <c r="A81" s="51"/>
      <c r="H81" s="64"/>
      <c r="I81" s="68" t="s">
        <v>84</v>
      </c>
      <c r="J81" s="69"/>
      <c r="K81" s="72" t="s">
        <v>146</v>
      </c>
      <c r="L81" s="68"/>
      <c r="M81" s="68"/>
      <c r="N81" s="68"/>
      <c r="O81" s="68"/>
      <c r="P81" s="68"/>
      <c r="Q81" s="68"/>
      <c r="R81" s="68"/>
      <c r="S81" s="68"/>
      <c r="T81" s="68"/>
      <c r="U81" s="68"/>
      <c r="V81" s="68"/>
      <c r="W81" s="68"/>
      <c r="X81" s="64"/>
      <c r="Y81" s="59"/>
    </row>
    <row r="82" spans="1:25" x14ac:dyDescent="0.2">
      <c r="A82" s="51"/>
      <c r="H82" s="67" t="s">
        <v>15</v>
      </c>
      <c r="I82" s="66" t="s">
        <v>85</v>
      </c>
      <c r="J82" s="66"/>
      <c r="K82" s="66"/>
      <c r="L82" s="66"/>
      <c r="M82" s="66"/>
      <c r="N82" s="66"/>
      <c r="O82" s="66"/>
      <c r="P82" s="66"/>
      <c r="Q82" s="66"/>
      <c r="R82" s="66"/>
      <c r="S82" s="66"/>
      <c r="T82" s="66"/>
      <c r="U82" s="66"/>
      <c r="V82" s="66"/>
      <c r="W82" s="66"/>
      <c r="X82" s="59"/>
      <c r="Y82" s="59"/>
    </row>
    <row r="83" spans="1:25" x14ac:dyDescent="0.2">
      <c r="A83" s="51"/>
      <c r="C83" s="54"/>
    </row>
    <row r="84" spans="1:25" x14ac:dyDescent="0.2">
      <c r="B84" s="14" t="s">
        <v>86</v>
      </c>
      <c r="D84" s="14"/>
      <c r="E84" s="14"/>
      <c r="F84" s="14"/>
      <c r="G84" s="14"/>
    </row>
    <row r="85" spans="1:25" x14ac:dyDescent="0.2">
      <c r="B85" s="14"/>
      <c r="C85" s="14" t="s">
        <v>87</v>
      </c>
      <c r="D85" s="14"/>
      <c r="E85" s="14"/>
      <c r="F85" s="14"/>
      <c r="G85" s="14"/>
    </row>
    <row r="86" spans="1:25" x14ac:dyDescent="0.2">
      <c r="B86" s="14"/>
      <c r="C86" s="14" t="s">
        <v>88</v>
      </c>
      <c r="D86" s="14"/>
      <c r="E86" s="14"/>
      <c r="F86" s="14"/>
      <c r="G86" s="14"/>
    </row>
    <row r="87" spans="1:25" x14ac:dyDescent="0.2">
      <c r="B87" s="14"/>
      <c r="C87" s="14" t="s">
        <v>89</v>
      </c>
      <c r="D87" s="14"/>
      <c r="E87" s="14"/>
      <c r="F87" s="14"/>
      <c r="G87" s="14"/>
    </row>
    <row r="88" spans="1:25" x14ac:dyDescent="0.2">
      <c r="B88" s="14"/>
      <c r="D88" s="14"/>
      <c r="E88" s="14"/>
      <c r="F88" s="14"/>
      <c r="G88" s="14"/>
    </row>
    <row r="89" spans="1:25" x14ac:dyDescent="0.2">
      <c r="B89" s="14"/>
      <c r="D89" s="14"/>
      <c r="E89" s="14"/>
      <c r="F89" s="14"/>
      <c r="G89" s="14"/>
    </row>
    <row r="90" spans="1:25" x14ac:dyDescent="0.2">
      <c r="B90" s="14"/>
      <c r="D90" s="14"/>
      <c r="E90" s="14"/>
      <c r="F90" s="14"/>
      <c r="G90" s="14"/>
    </row>
  </sheetData>
  <mergeCells count="3">
    <mergeCell ref="A2:AE2"/>
    <mergeCell ref="A3:AE3"/>
    <mergeCell ref="A5:Z5"/>
  </mergeCells>
  <phoneticPr fontId="16"/>
  <hyperlinks>
    <hyperlink ref="K81" r:id="rId1" xr:uid="{00000000-0004-0000-0000-000000000000}"/>
  </hyperlinks>
  <pageMargins left="0.74803149606299202" right="0.74803149606299202" top="0.59055118110236204" bottom="0.59055118110236204" header="0.511811023622047" footer="0.511811023622047"/>
  <pageSetup paperSize="9" scale="77" orientation="portrait" r:id="rId2"/>
  <headerFooter alignWithMargins="0"/>
  <rowBreaks count="1" manualBreakCount="1">
    <brk id="56"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44"/>
  <sheetViews>
    <sheetView showGridLines="0" topLeftCell="A22" workbookViewId="0">
      <selection activeCell="G20" sqref="G20:H20"/>
    </sheetView>
  </sheetViews>
  <sheetFormatPr defaultColWidth="9" defaultRowHeight="15.9" customHeight="1" x14ac:dyDescent="0.2"/>
  <cols>
    <col min="1" max="1" width="1.6640625" style="3" customWidth="1"/>
    <col min="2" max="2" width="4.6640625" style="3" customWidth="1"/>
    <col min="3" max="3" width="16.6640625" style="3" customWidth="1"/>
    <col min="4" max="4" width="20" style="3" customWidth="1"/>
    <col min="5" max="5" width="8" style="3" customWidth="1"/>
    <col min="6" max="6" width="13.33203125" style="3" customWidth="1"/>
    <col min="7" max="7" width="6.6640625" style="3" customWidth="1"/>
    <col min="8" max="9" width="13.33203125" style="3" customWidth="1"/>
    <col min="10" max="10" width="33.33203125" style="3" customWidth="1"/>
    <col min="11" max="11" width="8.77734375" style="3" customWidth="1"/>
    <col min="12" max="12" width="10.77734375" style="3" customWidth="1"/>
    <col min="13" max="14" width="13.33203125" style="3" customWidth="1"/>
    <col min="15" max="20" width="9.6640625" style="3" customWidth="1"/>
    <col min="21" max="16384" width="9" style="3"/>
  </cols>
  <sheetData>
    <row r="1" spans="2:17" ht="12.75" customHeight="1" x14ac:dyDescent="0.2"/>
    <row r="2" spans="2:17" ht="21.45" customHeight="1" x14ac:dyDescent="0.2">
      <c r="B2" s="73" t="s">
        <v>148</v>
      </c>
      <c r="C2" s="74"/>
      <c r="D2" s="74"/>
      <c r="E2" s="74"/>
      <c r="F2" s="74"/>
      <c r="G2" s="74"/>
      <c r="H2" s="74"/>
      <c r="I2" s="74"/>
    </row>
    <row r="3" spans="2:17" s="1" customFormat="1" ht="21" customHeight="1" x14ac:dyDescent="0.25">
      <c r="B3" s="113" t="s">
        <v>138</v>
      </c>
      <c r="C3" s="113"/>
      <c r="D3" s="113"/>
      <c r="E3" s="113"/>
      <c r="F3" s="113"/>
      <c r="G3" s="113"/>
      <c r="H3" s="113"/>
      <c r="I3" s="113"/>
      <c r="J3" s="32"/>
      <c r="K3" s="32"/>
      <c r="L3" s="32"/>
      <c r="M3" s="32"/>
      <c r="N3" s="114"/>
      <c r="O3" s="114"/>
      <c r="P3" s="114"/>
      <c r="Q3" s="114"/>
    </row>
    <row r="4" spans="2:17" s="1" customFormat="1" ht="15.9" customHeight="1" x14ac:dyDescent="0.2">
      <c r="B4" s="4"/>
      <c r="C4" s="4"/>
      <c r="D4" s="4"/>
      <c r="E4" s="4"/>
      <c r="F4" s="4"/>
      <c r="G4" s="4"/>
      <c r="H4" s="4"/>
      <c r="I4" s="4"/>
      <c r="J4" s="4"/>
      <c r="K4" s="4"/>
      <c r="L4" s="4"/>
      <c r="M4" s="4"/>
      <c r="N4" s="33"/>
      <c r="O4" s="33"/>
      <c r="P4" s="33"/>
      <c r="Q4" s="33"/>
    </row>
    <row r="5" spans="2:17" ht="15.9" customHeight="1" x14ac:dyDescent="0.2">
      <c r="B5" s="70" t="s">
        <v>149</v>
      </c>
      <c r="C5" s="65"/>
      <c r="D5" s="65"/>
    </row>
    <row r="6" spans="2:17" ht="15.9" customHeight="1" x14ac:dyDescent="0.2">
      <c r="B6"/>
      <c r="G6"/>
      <c r="I6" s="34" t="s">
        <v>90</v>
      </c>
    </row>
    <row r="7" spans="2:17" ht="15.9" customHeight="1" x14ac:dyDescent="0.2">
      <c r="B7" s="5" t="s">
        <v>91</v>
      </c>
      <c r="C7" s="6"/>
      <c r="D7" s="7"/>
      <c r="E7" s="115" t="s">
        <v>92</v>
      </c>
      <c r="F7" s="116"/>
      <c r="G7" s="117"/>
      <c r="H7" s="117"/>
      <c r="I7" s="118"/>
    </row>
    <row r="8" spans="2:17" ht="15.9" customHeight="1" x14ac:dyDescent="0.2">
      <c r="B8" s="8" t="s">
        <v>93</v>
      </c>
      <c r="C8" s="9"/>
      <c r="D8" s="10"/>
      <c r="E8" s="105" t="s">
        <v>94</v>
      </c>
      <c r="F8" s="106"/>
      <c r="G8" s="107"/>
      <c r="H8" s="107"/>
      <c r="I8" s="108"/>
    </row>
    <row r="9" spans="2:17" ht="15.9" customHeight="1" x14ac:dyDescent="0.2">
      <c r="B9" s="11"/>
      <c r="C9" s="2"/>
      <c r="D9" s="2"/>
      <c r="I9" s="2"/>
      <c r="J9" s="2"/>
      <c r="K9" s="2"/>
      <c r="L9" s="2"/>
      <c r="M9" s="2"/>
    </row>
    <row r="10" spans="2:17" ht="15.9" customHeight="1" x14ac:dyDescent="0.2">
      <c r="B10" t="s">
        <v>95</v>
      </c>
      <c r="C10" s="12" t="s">
        <v>96</v>
      </c>
    </row>
    <row r="11" spans="2:17" ht="15.9" customHeight="1" x14ac:dyDescent="0.2">
      <c r="B11" t="s">
        <v>97</v>
      </c>
      <c r="C11" t="s">
        <v>98</v>
      </c>
    </row>
    <row r="12" spans="2:17" ht="15.9" customHeight="1" x14ac:dyDescent="0.2">
      <c r="B12" t="s">
        <v>99</v>
      </c>
      <c r="C12" t="s">
        <v>100</v>
      </c>
    </row>
    <row r="13" spans="2:17" ht="15.9" customHeight="1" x14ac:dyDescent="0.2">
      <c r="B13" t="s">
        <v>101</v>
      </c>
      <c r="C13" t="s">
        <v>102</v>
      </c>
    </row>
    <row r="14" spans="2:17" ht="15.9" customHeight="1" x14ac:dyDescent="0.2">
      <c r="B14" s="13"/>
      <c r="C14" s="14"/>
      <c r="D14" s="14"/>
    </row>
    <row r="15" spans="2:17" ht="15.9" customHeight="1" x14ac:dyDescent="0.2">
      <c r="B15" s="13" t="s">
        <v>103</v>
      </c>
      <c r="C15" s="14"/>
      <c r="D15" s="14"/>
    </row>
    <row r="16" spans="2:17" ht="15.9" customHeight="1" x14ac:dyDescent="0.2">
      <c r="B16" s="81" t="s">
        <v>104</v>
      </c>
      <c r="C16" s="82"/>
      <c r="D16" s="15"/>
      <c r="E16" s="109" t="s">
        <v>105</v>
      </c>
      <c r="F16" s="110"/>
      <c r="G16" s="111" t="s">
        <v>106</v>
      </c>
      <c r="H16" s="111"/>
      <c r="I16" s="35" t="s">
        <v>107</v>
      </c>
    </row>
    <row r="17" spans="2:18" ht="15.9" customHeight="1" x14ac:dyDescent="0.2">
      <c r="B17" s="83"/>
      <c r="C17" s="84"/>
      <c r="D17" s="16" t="s">
        <v>108</v>
      </c>
      <c r="E17" s="101">
        <f>COUNTIF(F27:F74,"RC高校生男子")</f>
        <v>0</v>
      </c>
      <c r="F17" s="102"/>
      <c r="G17" s="112">
        <f>COUNTIF(F27:F74,"RC男子")+COUNTIF(F27:F74,"CP男子")+COUNTIF(F27:F74,"BB男子")</f>
        <v>0</v>
      </c>
      <c r="H17" s="112"/>
      <c r="I17" s="36"/>
    </row>
    <row r="18" spans="2:18" ht="15.9" customHeight="1" x14ac:dyDescent="0.2">
      <c r="B18" s="83"/>
      <c r="C18" s="84"/>
      <c r="D18" s="17" t="s">
        <v>109</v>
      </c>
      <c r="E18" s="101">
        <f>COUNTIF(F27:F74,"RC高校生女子")</f>
        <v>0</v>
      </c>
      <c r="F18" s="102"/>
      <c r="G18" s="103">
        <f>COUNTIF(F27:F74,"RC女子")+COUNTIF(F27:F74,"CP女子")+COUNTIF(F27:F74,"BB女子")</f>
        <v>0</v>
      </c>
      <c r="H18" s="103"/>
      <c r="I18" s="37"/>
    </row>
    <row r="19" spans="2:18" ht="15.9" customHeight="1" x14ac:dyDescent="0.2">
      <c r="B19" s="83"/>
      <c r="C19" s="84"/>
      <c r="D19" s="17" t="s">
        <v>110</v>
      </c>
      <c r="E19" s="101">
        <f>E17+E18</f>
        <v>0</v>
      </c>
      <c r="F19" s="102"/>
      <c r="G19" s="104">
        <f>G17+G18</f>
        <v>0</v>
      </c>
      <c r="H19" s="104"/>
      <c r="I19" s="38"/>
    </row>
    <row r="20" spans="2:18" ht="15.9" customHeight="1" x14ac:dyDescent="0.2">
      <c r="B20" s="83"/>
      <c r="C20" s="84"/>
      <c r="D20" s="17" t="s">
        <v>111</v>
      </c>
      <c r="E20" s="101">
        <v>2000</v>
      </c>
      <c r="F20" s="102"/>
      <c r="G20" s="103">
        <v>2500</v>
      </c>
      <c r="H20" s="103"/>
      <c r="I20" s="37"/>
    </row>
    <row r="21" spans="2:18" ht="15.9" customHeight="1" x14ac:dyDescent="0.2">
      <c r="B21" s="83"/>
      <c r="C21" s="84"/>
      <c r="D21" s="18" t="s">
        <v>112</v>
      </c>
      <c r="E21" s="87">
        <f>E19*E20</f>
        <v>0</v>
      </c>
      <c r="F21" s="88"/>
      <c r="G21" s="89">
        <f>G19*G20</f>
        <v>0</v>
      </c>
      <c r="H21" s="89"/>
      <c r="I21" s="39"/>
    </row>
    <row r="22" spans="2:18" ht="15.9" customHeight="1" x14ac:dyDescent="0.2">
      <c r="B22" s="85"/>
      <c r="C22" s="86"/>
      <c r="D22" s="19" t="s">
        <v>113</v>
      </c>
      <c r="E22" s="90">
        <f>E21+G21</f>
        <v>0</v>
      </c>
      <c r="F22" s="91"/>
      <c r="G22" s="91"/>
      <c r="H22" s="92"/>
      <c r="I22" s="40"/>
    </row>
    <row r="23" spans="2:18" ht="15.9" customHeight="1" x14ac:dyDescent="0.2">
      <c r="B23" s="14"/>
      <c r="C23" s="14"/>
      <c r="D23" s="14"/>
    </row>
    <row r="24" spans="2:18" ht="15.9" customHeight="1" x14ac:dyDescent="0.2">
      <c r="B24" s="93" t="s">
        <v>114</v>
      </c>
      <c r="C24" s="93"/>
      <c r="D24" s="20"/>
      <c r="E24" s="20"/>
      <c r="F24" s="20"/>
      <c r="G24" s="20"/>
      <c r="H24" s="20"/>
      <c r="I24" s="20"/>
      <c r="J24" s="20"/>
      <c r="K24" s="20"/>
      <c r="L24" s="20"/>
      <c r="M24" s="20"/>
    </row>
    <row r="25" spans="2:18" s="2" customFormat="1" ht="15.9" customHeight="1" x14ac:dyDescent="0.2">
      <c r="B25" s="97"/>
      <c r="C25" s="77" t="s">
        <v>115</v>
      </c>
      <c r="D25" s="77" t="s">
        <v>116</v>
      </c>
      <c r="E25" s="77" t="s">
        <v>117</v>
      </c>
      <c r="F25" s="77" t="s">
        <v>118</v>
      </c>
      <c r="G25" s="99" t="s">
        <v>119</v>
      </c>
      <c r="H25" s="77" t="s">
        <v>120</v>
      </c>
      <c r="I25" s="94" t="s">
        <v>121</v>
      </c>
      <c r="J25" s="95"/>
      <c r="K25" s="95"/>
      <c r="L25" s="96"/>
      <c r="M25" s="77" t="s">
        <v>122</v>
      </c>
      <c r="N25" s="79" t="s">
        <v>107</v>
      </c>
    </row>
    <row r="26" spans="2:18" s="2" customFormat="1" ht="15.9" customHeight="1" x14ac:dyDescent="0.2">
      <c r="B26" s="98"/>
      <c r="C26" s="78"/>
      <c r="D26" s="78"/>
      <c r="E26" s="78"/>
      <c r="F26" s="78"/>
      <c r="G26" s="100"/>
      <c r="H26" s="78"/>
      <c r="I26" s="24" t="s">
        <v>123</v>
      </c>
      <c r="J26" s="24" t="s">
        <v>124</v>
      </c>
      <c r="K26" s="24" t="s">
        <v>125</v>
      </c>
      <c r="L26" s="23" t="s">
        <v>126</v>
      </c>
      <c r="M26" s="78"/>
      <c r="N26" s="80"/>
    </row>
    <row r="27" spans="2:18" ht="15.9" customHeight="1" x14ac:dyDescent="0.2">
      <c r="B27" s="21">
        <f>ROW()-26</f>
        <v>1</v>
      </c>
      <c r="C27" s="22"/>
      <c r="D27" s="23" t="str">
        <f>PHONETIC(C27)</f>
        <v/>
      </c>
      <c r="E27" s="24"/>
      <c r="F27" s="24"/>
      <c r="G27" s="24"/>
      <c r="H27" s="25"/>
      <c r="I27" s="41"/>
      <c r="J27" s="42"/>
      <c r="K27" s="43"/>
      <c r="L27" s="43"/>
      <c r="M27" s="44"/>
      <c r="N27" s="45"/>
      <c r="P27" s="46"/>
      <c r="Q27" s="46"/>
      <c r="R27" s="46"/>
    </row>
    <row r="28" spans="2:18" ht="15.9" customHeight="1" x14ac:dyDescent="0.2">
      <c r="B28" s="21">
        <f t="shared" ref="B28:B36" si="0">ROW()-26</f>
        <v>2</v>
      </c>
      <c r="C28" s="22"/>
      <c r="D28" s="23" t="str">
        <f t="shared" ref="D28:D36" si="1">PHONETIC(C28)</f>
        <v/>
      </c>
      <c r="E28" s="24"/>
      <c r="F28" s="24"/>
      <c r="G28" s="24"/>
      <c r="H28" s="25"/>
      <c r="I28" s="41"/>
      <c r="J28" s="42"/>
      <c r="K28" s="43"/>
      <c r="L28" s="43"/>
      <c r="M28" s="44"/>
      <c r="N28" s="45"/>
      <c r="P28" s="46"/>
      <c r="Q28" s="46"/>
      <c r="R28" s="46"/>
    </row>
    <row r="29" spans="2:18" ht="15.9" customHeight="1" x14ac:dyDescent="0.2">
      <c r="B29" s="21">
        <f t="shared" si="0"/>
        <v>3</v>
      </c>
      <c r="C29" s="22"/>
      <c r="D29" s="23" t="str">
        <f t="shared" si="1"/>
        <v/>
      </c>
      <c r="E29" s="24"/>
      <c r="F29" s="24"/>
      <c r="G29" s="24"/>
      <c r="H29" s="25"/>
      <c r="I29" s="41"/>
      <c r="J29" s="42"/>
      <c r="K29" s="43"/>
      <c r="L29" s="43"/>
      <c r="M29" s="44"/>
      <c r="N29" s="45"/>
      <c r="P29" s="46"/>
      <c r="Q29" s="46"/>
      <c r="R29" s="46"/>
    </row>
    <row r="30" spans="2:18" ht="15.9" customHeight="1" x14ac:dyDescent="0.2">
      <c r="B30" s="21">
        <f t="shared" si="0"/>
        <v>4</v>
      </c>
      <c r="C30" s="22"/>
      <c r="D30" s="23" t="str">
        <f t="shared" si="1"/>
        <v/>
      </c>
      <c r="E30" s="24"/>
      <c r="F30" s="24"/>
      <c r="G30" s="24"/>
      <c r="H30" s="25"/>
      <c r="I30" s="41"/>
      <c r="J30" s="42"/>
      <c r="K30" s="43"/>
      <c r="L30" s="43"/>
      <c r="M30" s="44"/>
      <c r="N30" s="45"/>
      <c r="P30" s="46"/>
      <c r="Q30" s="46"/>
      <c r="R30" s="46"/>
    </row>
    <row r="31" spans="2:18" ht="15.9" customHeight="1" x14ac:dyDescent="0.2">
      <c r="B31" s="21">
        <f t="shared" si="0"/>
        <v>5</v>
      </c>
      <c r="C31" s="22"/>
      <c r="D31" s="23" t="str">
        <f t="shared" si="1"/>
        <v/>
      </c>
      <c r="E31" s="24"/>
      <c r="F31" s="24"/>
      <c r="G31" s="24"/>
      <c r="H31" s="25"/>
      <c r="I31" s="41"/>
      <c r="J31" s="42"/>
      <c r="K31" s="43"/>
      <c r="L31" s="43"/>
      <c r="M31" s="44"/>
      <c r="N31" s="45"/>
      <c r="P31" s="46"/>
      <c r="Q31" s="46"/>
      <c r="R31" s="46"/>
    </row>
    <row r="32" spans="2:18" ht="15.9" customHeight="1" x14ac:dyDescent="0.2">
      <c r="B32" s="21">
        <f t="shared" si="0"/>
        <v>6</v>
      </c>
      <c r="C32" s="22"/>
      <c r="D32" s="23" t="str">
        <f t="shared" si="1"/>
        <v/>
      </c>
      <c r="E32" s="24"/>
      <c r="F32" s="24"/>
      <c r="G32" s="24"/>
      <c r="H32" s="25"/>
      <c r="I32" s="41"/>
      <c r="J32" s="42"/>
      <c r="K32" s="43"/>
      <c r="L32" s="43"/>
      <c r="M32" s="44"/>
      <c r="N32" s="45"/>
      <c r="P32" s="46"/>
      <c r="Q32" s="46"/>
      <c r="R32" s="46"/>
    </row>
    <row r="33" spans="2:18" ht="15.9" customHeight="1" x14ac:dyDescent="0.2">
      <c r="B33" s="21">
        <f t="shared" si="0"/>
        <v>7</v>
      </c>
      <c r="C33" s="22"/>
      <c r="D33" s="23" t="str">
        <f t="shared" si="1"/>
        <v/>
      </c>
      <c r="E33" s="24"/>
      <c r="F33" s="24"/>
      <c r="G33" s="24"/>
      <c r="H33" s="25"/>
      <c r="I33" s="41"/>
      <c r="J33" s="42"/>
      <c r="K33" s="43"/>
      <c r="L33" s="43"/>
      <c r="M33" s="44"/>
      <c r="N33" s="45"/>
      <c r="P33" s="46"/>
      <c r="Q33" s="46"/>
      <c r="R33" s="46"/>
    </row>
    <row r="34" spans="2:18" ht="15.9" customHeight="1" x14ac:dyDescent="0.2">
      <c r="B34" s="21">
        <f t="shared" si="0"/>
        <v>8</v>
      </c>
      <c r="C34" s="22"/>
      <c r="D34" s="23" t="str">
        <f t="shared" si="1"/>
        <v/>
      </c>
      <c r="E34" s="24"/>
      <c r="F34" s="24"/>
      <c r="G34" s="24"/>
      <c r="H34" s="25"/>
      <c r="I34" s="41"/>
      <c r="J34" s="42"/>
      <c r="K34" s="43"/>
      <c r="L34" s="43"/>
      <c r="M34" s="44"/>
      <c r="N34" s="45"/>
      <c r="P34" s="46"/>
      <c r="Q34" s="46"/>
      <c r="R34" s="46"/>
    </row>
    <row r="35" spans="2:18" ht="15.9" customHeight="1" x14ac:dyDescent="0.2">
      <c r="B35" s="21">
        <f t="shared" si="0"/>
        <v>9</v>
      </c>
      <c r="C35" s="22"/>
      <c r="D35" s="23" t="str">
        <f t="shared" si="1"/>
        <v/>
      </c>
      <c r="E35" s="24"/>
      <c r="F35" s="24"/>
      <c r="G35" s="24"/>
      <c r="H35" s="25"/>
      <c r="I35" s="41"/>
      <c r="J35" s="42"/>
      <c r="K35" s="43"/>
      <c r="L35" s="43"/>
      <c r="M35" s="44"/>
      <c r="N35" s="45"/>
      <c r="P35" s="46"/>
      <c r="Q35" s="46"/>
      <c r="R35" s="46"/>
    </row>
    <row r="36" spans="2:18" ht="15.9" customHeight="1" x14ac:dyDescent="0.2">
      <c r="B36" s="26">
        <f t="shared" si="0"/>
        <v>10</v>
      </c>
      <c r="C36" s="27"/>
      <c r="D36" s="28" t="str">
        <f t="shared" si="1"/>
        <v/>
      </c>
      <c r="E36" s="29"/>
      <c r="F36" s="29"/>
      <c r="G36" s="29"/>
      <c r="H36" s="30"/>
      <c r="I36" s="47"/>
      <c r="J36" s="48"/>
      <c r="K36" s="49"/>
      <c r="L36" s="49"/>
      <c r="M36" s="10"/>
      <c r="N36" s="50"/>
      <c r="P36" s="46"/>
      <c r="Q36" s="46"/>
      <c r="R36" s="46"/>
    </row>
    <row r="38" spans="2:18" ht="15.9" customHeight="1" x14ac:dyDescent="0.2">
      <c r="B38" t="s">
        <v>95</v>
      </c>
      <c r="C38" t="s">
        <v>127</v>
      </c>
      <c r="I38" s="2"/>
    </row>
    <row r="39" spans="2:18" ht="15.9" customHeight="1" x14ac:dyDescent="0.2">
      <c r="B39" t="s">
        <v>99</v>
      </c>
      <c r="C39" t="s">
        <v>128</v>
      </c>
    </row>
    <row r="40" spans="2:18" ht="15.9" customHeight="1" x14ac:dyDescent="0.2">
      <c r="B40" t="s">
        <v>101</v>
      </c>
      <c r="C40" t="s">
        <v>129</v>
      </c>
      <c r="D40" s="20"/>
    </row>
    <row r="41" spans="2:18" ht="15.9" customHeight="1" x14ac:dyDescent="0.2">
      <c r="B41" t="s">
        <v>130</v>
      </c>
      <c r="C41" t="s">
        <v>131</v>
      </c>
      <c r="D41"/>
    </row>
    <row r="42" spans="2:18" ht="15.9" customHeight="1" x14ac:dyDescent="0.2">
      <c r="B42" t="s">
        <v>132</v>
      </c>
      <c r="C42" t="s">
        <v>133</v>
      </c>
    </row>
    <row r="43" spans="2:18" ht="15.9" customHeight="1" x14ac:dyDescent="0.2">
      <c r="B43" t="s">
        <v>134</v>
      </c>
      <c r="C43" t="s">
        <v>135</v>
      </c>
    </row>
    <row r="44" spans="2:18" ht="15.9" customHeight="1" x14ac:dyDescent="0.2">
      <c r="B44" s="31" t="s">
        <v>136</v>
      </c>
      <c r="C44" t="s">
        <v>137</v>
      </c>
    </row>
  </sheetData>
  <mergeCells count="32">
    <mergeCell ref="B2:I2"/>
    <mergeCell ref="B3:I3"/>
    <mergeCell ref="N3:Q3"/>
    <mergeCell ref="E7:F7"/>
    <mergeCell ref="G7:I7"/>
    <mergeCell ref="E8:F8"/>
    <mergeCell ref="G8:I8"/>
    <mergeCell ref="E16:F16"/>
    <mergeCell ref="G16:H16"/>
    <mergeCell ref="E17:F17"/>
    <mergeCell ref="G17:H17"/>
    <mergeCell ref="G18:H18"/>
    <mergeCell ref="E19:F19"/>
    <mergeCell ref="G19:H19"/>
    <mergeCell ref="E20:F20"/>
    <mergeCell ref="G20:H20"/>
    <mergeCell ref="M25:M26"/>
    <mergeCell ref="N25:N26"/>
    <mergeCell ref="B16:C22"/>
    <mergeCell ref="E21:F21"/>
    <mergeCell ref="G21:H21"/>
    <mergeCell ref="E22:H22"/>
    <mergeCell ref="B24:C24"/>
    <mergeCell ref="I25:L25"/>
    <mergeCell ref="B25:B26"/>
    <mergeCell ref="C25:C26"/>
    <mergeCell ref="D25:D26"/>
    <mergeCell ref="E25:E26"/>
    <mergeCell ref="F25:F26"/>
    <mergeCell ref="G25:G26"/>
    <mergeCell ref="H25:H26"/>
    <mergeCell ref="E18:F18"/>
  </mergeCells>
  <phoneticPr fontId="16"/>
  <dataValidations count="4">
    <dataValidation type="list" showInputMessage="1" showErrorMessage="1" sqref="E27:E36" xr:uid="{00000000-0002-0000-0100-000000000000}">
      <formula1>"　,男,女"</formula1>
    </dataValidation>
    <dataValidation type="list" allowBlank="1" showInputMessage="1" showErrorMessage="1" sqref="F27:F36" xr:uid="{00000000-0002-0000-0100-000001000000}">
      <formula1>"　,RC高校生男子,RC高校生女子,RC男子,RC女子,CP男子,CP女子,BB男子,BB女子"</formula1>
    </dataValidation>
    <dataValidation type="list" allowBlank="1" showInputMessage="1" showErrorMessage="1" sqref="G27:G36" xr:uid="{00000000-0002-0000-0100-000002000000}">
      <formula1>"　,有,無"</formula1>
    </dataValidation>
    <dataValidation type="list" allowBlank="1" showInputMessage="1" showErrorMessage="1" sqref="M27:M36" xr:uid="{00000000-0002-0000-0100-000003000000}">
      <formula1>"　,右射ち,左射ち"</formula1>
    </dataValidation>
  </dataValidations>
  <printOptions horizontalCentered="1"/>
  <pageMargins left="0.39370078740157499" right="0.39370078740157499" top="0.59055118110236204" bottom="0.59055118110236204" header="0.511811023622047" footer="0.511811023622047"/>
  <pageSetup paperSize="9" scale="91"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c:creator>
  <cp:lastModifiedBy>kae-o</cp:lastModifiedBy>
  <dcterms:created xsi:type="dcterms:W3CDTF">2018-06-22T14:41:00Z</dcterms:created>
  <dcterms:modified xsi:type="dcterms:W3CDTF">2023-06-30T15:15:04Z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